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at.hurley\Documents\"/>
    </mc:Choice>
  </mc:AlternateContent>
  <xr:revisionPtr revIDLastSave="0" documentId="8_{C1F8DCBA-A17D-4B66-9FC9-E88EE0636F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3" i="1" l="1"/>
  <c r="H174" i="1"/>
  <c r="H175" i="1"/>
  <c r="H176" i="1"/>
  <c r="H170" i="1"/>
  <c r="H171" i="1"/>
  <c r="H172" i="1"/>
  <c r="H81" i="1"/>
  <c r="H80" i="1"/>
  <c r="H78" i="1"/>
  <c r="H79" i="1"/>
  <c r="H77" i="1"/>
  <c r="H76" i="1"/>
  <c r="H75" i="1"/>
  <c r="H59" i="1"/>
  <c r="H60" i="1"/>
  <c r="H61" i="1"/>
  <c r="H62" i="1"/>
  <c r="H63" i="1"/>
  <c r="H64" i="1"/>
  <c r="H65" i="1"/>
  <c r="H66" i="1"/>
  <c r="H67" i="1"/>
  <c r="H58" i="1"/>
  <c r="H57" i="1"/>
  <c r="H56" i="1"/>
  <c r="H55" i="1"/>
  <c r="H37" i="1"/>
  <c r="H132" i="1" l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12" i="1"/>
  <c r="H113" i="1"/>
  <c r="H68" i="1" l="1"/>
  <c r="H69" i="1"/>
  <c r="H70" i="1"/>
  <c r="H71" i="1"/>
  <c r="H45" i="1"/>
  <c r="H29" i="1"/>
  <c r="H25" i="1"/>
  <c r="H11" i="1"/>
  <c r="H12" i="1"/>
  <c r="H10" i="1"/>
  <c r="H122" i="1" l="1"/>
  <c r="H123" i="1"/>
  <c r="H124" i="1"/>
  <c r="H125" i="1"/>
  <c r="H126" i="1"/>
  <c r="H127" i="1"/>
  <c r="H128" i="1"/>
  <c r="H129" i="1"/>
  <c r="H130" i="1"/>
  <c r="H131" i="1"/>
  <c r="H121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4" i="1"/>
  <c r="H115" i="1"/>
  <c r="H116" i="1"/>
  <c r="H117" i="1"/>
  <c r="H118" i="1"/>
  <c r="H119" i="1"/>
  <c r="H120" i="1"/>
  <c r="H89" i="1"/>
  <c r="H86" i="1"/>
  <c r="H87" i="1"/>
  <c r="H88" i="1"/>
  <c r="H85" i="1"/>
  <c r="H84" i="1"/>
  <c r="H46" i="1"/>
  <c r="H47" i="1"/>
  <c r="H48" i="1"/>
  <c r="H49" i="1"/>
  <c r="H50" i="1"/>
  <c r="H51" i="1"/>
  <c r="H52" i="1"/>
  <c r="H53" i="1"/>
  <c r="H34" i="1"/>
  <c r="H35" i="1"/>
  <c r="H36" i="1"/>
  <c r="H33" i="1"/>
  <c r="H31" i="1"/>
  <c r="H32" i="1"/>
  <c r="H30" i="1"/>
  <c r="H7" i="1"/>
  <c r="H8" i="1"/>
  <c r="H9" i="1"/>
  <c r="H6" i="1"/>
  <c r="H3" i="1" l="1"/>
  <c r="H4" i="1"/>
  <c r="H5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38" i="1"/>
  <c r="H39" i="1"/>
  <c r="H40" i="1"/>
  <c r="H41" i="1"/>
  <c r="H42" i="1"/>
  <c r="H43" i="1"/>
  <c r="H54" i="1"/>
  <c r="H72" i="1"/>
  <c r="H73" i="1"/>
  <c r="H74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Brett Crutchfield</author>
  </authors>
  <commentList>
    <comment ref="E26" authorId="0" shapeId="0" xr:uid="{00000000-0006-0000-0000-000001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  <comment ref="E27" authorId="0" shapeId="0" xr:uid="{00000000-0006-0000-0000-000002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  <comment ref="E28" authorId="0" shapeId="0" xr:uid="{00000000-0006-0000-0000-000003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  <comment ref="E72" authorId="0" shapeId="0" xr:uid="{00000000-0006-0000-0000-000004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  <comment ref="E73" authorId="0" shapeId="0" xr:uid="{00000000-0006-0000-0000-000005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  <comment ref="E74" authorId="0" shapeId="0" xr:uid="{00000000-0006-0000-0000-000006000000}">
      <text>
        <r>
          <rPr>
            <sz val="9"/>
            <color indexed="81"/>
            <rFont val="Tahoma"/>
            <family val="2"/>
          </rPr>
          <t>Add-on available to the core "base configured user", "based configured station", or "base concurrent user".  Usage is assessed per whichever core license is purchased.</t>
        </r>
      </text>
    </comment>
  </commentList>
</comments>
</file>

<file path=xl/sharedStrings.xml><?xml version="1.0" encoding="utf-8"?>
<sst xmlns="http://schemas.openxmlformats.org/spreadsheetml/2006/main" count="708" uniqueCount="382">
  <si>
    <t>CatID</t>
  </si>
  <si>
    <t>Price Sheet Position</t>
  </si>
  <si>
    <t>Price Type</t>
  </si>
  <si>
    <t>Unit Type</t>
  </si>
  <si>
    <t>List Price</t>
  </si>
  <si>
    <t>12595-000-000</t>
  </si>
  <si>
    <t>inContact Call Recording (per Minute)</t>
  </si>
  <si>
    <t>Usage</t>
  </si>
  <si>
    <t>per minute (usage-based)</t>
  </si>
  <si>
    <t>1433-242-149</t>
  </si>
  <si>
    <t>Auto Attendant Lite (per User)</t>
  </si>
  <si>
    <t>MRC</t>
  </si>
  <si>
    <t>per user</t>
  </si>
  <si>
    <t>1433-242-150</t>
  </si>
  <si>
    <t>Auto Attendant (per User)</t>
  </si>
  <si>
    <t>1500-241-000</t>
  </si>
  <si>
    <t>inContact Social Media (per Configured User)</t>
  </si>
  <si>
    <t>per configured user</t>
  </si>
  <si>
    <t>1501-000-000</t>
  </si>
  <si>
    <t>inContact Connector for Skype for Business (per Configured User)</t>
  </si>
  <si>
    <t>1561-49-000</t>
  </si>
  <si>
    <t>Care Monthly Success Package</t>
  </si>
  <si>
    <t>per business unit</t>
  </si>
  <si>
    <t>1561-50-000</t>
  </si>
  <si>
    <t>Care Plus Monthly Success Package</t>
  </si>
  <si>
    <t>1561-55-000</t>
  </si>
  <si>
    <t>Premier Monthly Success Package</t>
  </si>
  <si>
    <t>307-4-178</t>
  </si>
  <si>
    <t>inContact Seat License (per Configured Station)</t>
  </si>
  <si>
    <t>per configured station</t>
  </si>
  <si>
    <t>307-4-220</t>
  </si>
  <si>
    <t xml:space="preserve">PCI Level 1 Seat License (per Configured Station) </t>
  </si>
  <si>
    <t>307-6-163</t>
  </si>
  <si>
    <t>inContact Seat License (per Configured User)</t>
  </si>
  <si>
    <t>307-6-165</t>
  </si>
  <si>
    <t>inContact Seat License (per Concurrent User)</t>
  </si>
  <si>
    <t>per concurrent user</t>
  </si>
  <si>
    <t>307-6-218</t>
  </si>
  <si>
    <t xml:space="preserve">PCI Level 1 Seat License (per Configured User) </t>
  </si>
  <si>
    <t>307-6-219</t>
  </si>
  <si>
    <t>PCI Level 1 Seat License (per Concurrent User)</t>
  </si>
  <si>
    <t>308-8-167</t>
  </si>
  <si>
    <t>Additional Configured Universal Port (Beyond 1 port included)</t>
  </si>
  <si>
    <t>per port (usage-based)</t>
  </si>
  <si>
    <t>308-8-168</t>
  </si>
  <si>
    <t>Additional Concurrent Universal Port</t>
  </si>
  <si>
    <t>309-11-171</t>
  </si>
  <si>
    <t>Additional Data Storage beyond 1 GB included (per Configured License)</t>
  </si>
  <si>
    <t>per gigabyte (usage-based)</t>
  </si>
  <si>
    <t>309-11-172</t>
  </si>
  <si>
    <t>Additional Data Storage beyond 1 GB included (per Concurrent User)</t>
  </si>
  <si>
    <t>309-565-000</t>
  </si>
  <si>
    <t>Long-term Storage (per GB)</t>
  </si>
  <si>
    <t>309-566-000</t>
  </si>
  <si>
    <t>Long-term Storage Retrieval (per GB)</t>
  </si>
  <si>
    <t>3157-18-204</t>
  </si>
  <si>
    <t>Chat &amp; Email (per Configured User)</t>
  </si>
  <si>
    <t>per core license</t>
  </si>
  <si>
    <t>3157-18-205</t>
  </si>
  <si>
    <t>Chat &amp; Email (per Concurrent User)</t>
  </si>
  <si>
    <t>3157-80-206</t>
  </si>
  <si>
    <t>Chat &amp; Email (per Configured Station)</t>
  </si>
  <si>
    <t>3347-21-000</t>
  </si>
  <si>
    <t>inContact Agent for Salesforce (per License)</t>
  </si>
  <si>
    <t>per license</t>
  </si>
  <si>
    <t>3347-517-256</t>
  </si>
  <si>
    <t>inContact Agent for Oracle Service Cloud (Per Configured User)</t>
  </si>
  <si>
    <t>3347-517-257</t>
  </si>
  <si>
    <t>inContact Agent for Oracle Service Cloud (per Concurrent Agent)</t>
  </si>
  <si>
    <t>per concurrent agent</t>
  </si>
  <si>
    <t>3465-22-000</t>
  </si>
  <si>
    <t>inView Performance Management (per Configured User)</t>
  </si>
  <si>
    <t>3465-521-000</t>
  </si>
  <si>
    <t>inView Gamification (per Configured User)</t>
  </si>
  <si>
    <t>3465-522-000</t>
  </si>
  <si>
    <t>inView Messaging (per Configured User)</t>
  </si>
  <si>
    <t>3465-523-000</t>
  </si>
  <si>
    <t>inView Coaching and Learning Management (per Configured User)</t>
  </si>
  <si>
    <t>3596-000-000</t>
  </si>
  <si>
    <t>Direct Data Access (per Business Unit)</t>
  </si>
  <si>
    <t>3613-38-208</t>
  </si>
  <si>
    <t>Personal Connection (per Configured User)</t>
  </si>
  <si>
    <t>3613-38-88</t>
  </si>
  <si>
    <t>Personal Connection (per Concurrent User)</t>
  </si>
  <si>
    <t>3613-524-258</t>
  </si>
  <si>
    <t>Outbound Email 100K</t>
  </si>
  <si>
    <t>per 100,000 outbound emails</t>
  </si>
  <si>
    <t>3613-524-259</t>
  </si>
  <si>
    <t>Outbound Email 1.5M</t>
  </si>
  <si>
    <t>per 1.5 million outbound emails</t>
  </si>
  <si>
    <t>3615-000-000</t>
  </si>
  <si>
    <t>Automated Speech Recognition (per minute)</t>
  </si>
  <si>
    <t>4100-534-000</t>
  </si>
  <si>
    <t>NICE Workforce Management Advanced (per Configured User)</t>
  </si>
  <si>
    <t>4101-536-000</t>
  </si>
  <si>
    <t>NICE Workforce Optimization Essentials (per Configured User)</t>
  </si>
  <si>
    <t>4101-537-000</t>
  </si>
  <si>
    <t>NICE Workforce Optimization Advanced (per Configured User)</t>
  </si>
  <si>
    <t>4102-538-000</t>
  </si>
  <si>
    <t>NICE Quality Management (per Configured User)</t>
  </si>
  <si>
    <t>4102-539-000</t>
  </si>
  <si>
    <t>NICE Quality Management Optimization (per Configured User)</t>
  </si>
  <si>
    <t>4104-541-000</t>
  </si>
  <si>
    <t>NICE Screen Recording (per Configured User)</t>
  </si>
  <si>
    <t>4105-542-000</t>
  </si>
  <si>
    <t>NICE Workload Manager (per Configured User)</t>
  </si>
  <si>
    <t>4106-543-000</t>
  </si>
  <si>
    <t>NICE Interaction Management (per Configured User)</t>
  </si>
  <si>
    <t>799-13-159</t>
  </si>
  <si>
    <t>inContact Call Recording (per Configured User)</t>
  </si>
  <si>
    <t>799-334-189</t>
  </si>
  <si>
    <t>inContact Call Recording (per Concurrent User)</t>
  </si>
  <si>
    <t>799-68-161</t>
  </si>
  <si>
    <t>inContact Call Recording (per Configured Station)</t>
  </si>
  <si>
    <t>Description  (Monthly Recurring Charges)</t>
  </si>
  <si>
    <t>NRC</t>
  </si>
  <si>
    <t>610059-287-000</t>
  </si>
  <si>
    <t>Business Consulting On Demand</t>
  </si>
  <si>
    <t>per 5-hour block</t>
  </si>
  <si>
    <t>610060-293-000</t>
  </si>
  <si>
    <t>Live Webinar Training Short Course</t>
  </si>
  <si>
    <t>per course</t>
  </si>
  <si>
    <t>610060-294-000</t>
  </si>
  <si>
    <t>Live Webinar Training Long Course</t>
  </si>
  <si>
    <t>610060-295-000</t>
  </si>
  <si>
    <t>Instructor-Led Interactive Training (At inContact)</t>
  </si>
  <si>
    <t>per day per attendee</t>
  </si>
  <si>
    <t>610060-296-000</t>
  </si>
  <si>
    <t>Instructor-Led Interactive Training (At Customer Facility)</t>
  </si>
  <si>
    <t>per day, 2 day minimum</t>
  </si>
  <si>
    <t>610064-000-000</t>
  </si>
  <si>
    <t>Professional Services On-Demand</t>
  </si>
  <si>
    <t>15 minute block</t>
  </si>
  <si>
    <t>610067-306-000</t>
  </si>
  <si>
    <t>Corporate - Professional Services Implementation</t>
  </si>
  <si>
    <t>per implementation</t>
  </si>
  <si>
    <t>610067-307-000</t>
  </si>
  <si>
    <t>Enterprise - Professional Services Implementation</t>
  </si>
  <si>
    <t>610067-308-000</t>
  </si>
  <si>
    <t>Enterprise Plus - Professional Services Implementation</t>
  </si>
  <si>
    <t>610067-309-000</t>
  </si>
  <si>
    <t>inContact IVR Quickstart Implementation</t>
  </si>
  <si>
    <t>610067-310-000</t>
  </si>
  <si>
    <t>inContact IVR Quickstart Plus Implementation</t>
  </si>
  <si>
    <t>610067-312-000</t>
  </si>
  <si>
    <t>Workgroup - Professional Services Implementation</t>
  </si>
  <si>
    <t>610068-000-000</t>
  </si>
  <si>
    <t>Professional Services Hours</t>
  </si>
  <si>
    <t>per hour</t>
  </si>
  <si>
    <t>610070-325-000</t>
  </si>
  <si>
    <t>ECHO - ACD Integration</t>
  </si>
  <si>
    <t>610070-451-000</t>
  </si>
  <si>
    <t>New Survey Creation</t>
  </si>
  <si>
    <t>per survey</t>
  </si>
  <si>
    <t>610070-457-000</t>
  </si>
  <si>
    <t>ECHO - Survey Implementation</t>
  </si>
  <si>
    <t>610074-350-000</t>
  </si>
  <si>
    <t>Personal Connection Implementation</t>
  </si>
  <si>
    <t>610074-352-000</t>
  </si>
  <si>
    <t>Personal Connection - ProActive XS Integration</t>
  </si>
  <si>
    <t>610074-525-000</t>
  </si>
  <si>
    <t>Outbound Email Campaign Implementation</t>
  </si>
  <si>
    <t>610083-363-000</t>
  </si>
  <si>
    <t>inContact inView Standard Implementation</t>
  </si>
  <si>
    <t>per impl. Add-on</t>
  </si>
  <si>
    <t>610083-364-000</t>
  </si>
  <si>
    <t>inContact inView Salesforce Integration</t>
  </si>
  <si>
    <t>610083-384-000</t>
  </si>
  <si>
    <t>inView ACD &amp; ECHO Implementation</t>
  </si>
  <si>
    <t>610083-387-000</t>
  </si>
  <si>
    <t>inView ECHO Implementation</t>
  </si>
  <si>
    <t>610085-390-000</t>
  </si>
  <si>
    <t>Professional Services Onsite Onboarding (per Day)</t>
  </si>
  <si>
    <t>per day</t>
  </si>
  <si>
    <t>610089-393-000</t>
  </si>
  <si>
    <t>Agent Scripting Quickstart Implementation</t>
  </si>
  <si>
    <t>610089-394-000</t>
  </si>
  <si>
    <t>Agent Scripting Implementation</t>
  </si>
  <si>
    <t>610090-000-000</t>
  </si>
  <si>
    <t>Auto Attendant Implementation</t>
  </si>
  <si>
    <t>610091-000-000</t>
  </si>
  <si>
    <t>Chat &amp; Email Implementation</t>
  </si>
  <si>
    <t>610092-000-000</t>
  </si>
  <si>
    <t>Additional 25 Menu Options DTMF Navigation</t>
  </si>
  <si>
    <t>610093-000-000</t>
  </si>
  <si>
    <t>Additional 50 Point of Contact Based Routing</t>
  </si>
  <si>
    <t>610096-000-000</t>
  </si>
  <si>
    <t>CRM Driven ScreenPOP/Call Routing Implementation</t>
  </si>
  <si>
    <t>610097-000-000</t>
  </si>
  <si>
    <t>CRM Integration</t>
  </si>
  <si>
    <t>610099-000-000</t>
  </si>
  <si>
    <t>Direct Data Access Implementation</t>
  </si>
  <si>
    <t>610100-000-000</t>
  </si>
  <si>
    <t>Named Agent Routing Implementation</t>
  </si>
  <si>
    <t>610101-000-000</t>
  </si>
  <si>
    <t>Automated Speech Recognition Implementation</t>
  </si>
  <si>
    <t>610133-242-000</t>
  </si>
  <si>
    <t>inContact Social Media Implementation</t>
  </si>
  <si>
    <t>610139-545-000</t>
  </si>
  <si>
    <t>NICE Workforce Management Essentials Implementation</t>
  </si>
  <si>
    <t>610139-546-000</t>
  </si>
  <si>
    <t>NICE Workforce Management Advanced Implementation</t>
  </si>
  <si>
    <t>610139-547-000</t>
  </si>
  <si>
    <t>NICE Quality Management Implementation</t>
  </si>
  <si>
    <t>610139-548-000</t>
  </si>
  <si>
    <t>NICE Quality Optimization Advanced Implementation</t>
  </si>
  <si>
    <t>610139-549-000</t>
  </si>
  <si>
    <t>NICE Workforce Optimization Essentials Implementation</t>
  </si>
  <si>
    <t>610139-550-000</t>
  </si>
  <si>
    <t>NICE Workforce Optimization Advanced Implementation</t>
  </si>
  <si>
    <t>610139-552-000</t>
  </si>
  <si>
    <t>NICE Interaction Management Implementation</t>
  </si>
  <si>
    <t>610139-553-000</t>
  </si>
  <si>
    <t>NICE Screen Recording Implementation</t>
  </si>
  <si>
    <t>610139-554-000</t>
  </si>
  <si>
    <t>NICE Workload Manager Implementation</t>
  </si>
  <si>
    <t>610142-564-000</t>
  </si>
  <si>
    <t>inContact Analytics Advanced Implementation</t>
  </si>
  <si>
    <t>Description  (Non-Recurring Charge)</t>
  </si>
  <si>
    <t>DIR Discount</t>
  </si>
  <si>
    <t>Customer Purchase Price</t>
  </si>
  <si>
    <t>Premier Plus Monthly Success Package</t>
  </si>
  <si>
    <t>1561-613-000-XX</t>
  </si>
  <si>
    <t>Enterprise Monthly Success Package</t>
  </si>
  <si>
    <t>Enterprise Plus Monthly Success Package</t>
  </si>
  <si>
    <t>Chat (per Configured User)</t>
  </si>
  <si>
    <t>Email (per Configured User)</t>
  </si>
  <si>
    <t>3864-408-000-XX</t>
  </si>
  <si>
    <t>iBenchmark Lite (per Configured User)</t>
  </si>
  <si>
    <t>per Configured User</t>
  </si>
  <si>
    <t>3864-408-209-XX</t>
  </si>
  <si>
    <t>iBenchmark Expert (per Configured User)</t>
  </si>
  <si>
    <t>500-616-000-XX</t>
  </si>
  <si>
    <t>inContact Cobrowse (per User)</t>
  </si>
  <si>
    <t>per User</t>
  </si>
  <si>
    <t>500-617-000-XX</t>
  </si>
  <si>
    <t>inContact Advanced Chat (per User)</t>
  </si>
  <si>
    <t>500-618-000-XX</t>
  </si>
  <si>
    <t>inContact Proactive Chat (per User)</t>
  </si>
  <si>
    <t>500-619-000-XX</t>
  </si>
  <si>
    <t>inContact Advanced Chat and Cobrowse Bundle (per User)</t>
  </si>
  <si>
    <t>610091-660-000-XX</t>
  </si>
  <si>
    <t>Chat Implementation</t>
  </si>
  <si>
    <t>Email Implementation</t>
  </si>
  <si>
    <t>610145-578-000-XX</t>
  </si>
  <si>
    <t>ACD Training: Core</t>
  </si>
  <si>
    <t>610145-579-000-XX</t>
  </si>
  <si>
    <t>ACD Training: Core plus Workforce Intelligence</t>
  </si>
  <si>
    <t>610145-580-000-XX</t>
  </si>
  <si>
    <t>ACD Training: Core Consultation</t>
  </si>
  <si>
    <t>610145-581-000-XX</t>
  </si>
  <si>
    <t>ACD Training: Central Administration</t>
  </si>
  <si>
    <t>610145-582-000-XX</t>
  </si>
  <si>
    <t>ACD Training: Agent</t>
  </si>
  <si>
    <t>610145-583-000-XX</t>
  </si>
  <si>
    <t>ACD Training: Agent &amp; Supervisor</t>
  </si>
  <si>
    <t>610145-584-000-XX</t>
  </si>
  <si>
    <t>ACD Training: Reporting</t>
  </si>
  <si>
    <t>610145-585-000-XX</t>
  </si>
  <si>
    <t>ACD Training: Workforce Intelligence</t>
  </si>
  <si>
    <t>610145-586-000-XX</t>
  </si>
  <si>
    <t>ACD Training: Auto Attendant</t>
  </si>
  <si>
    <t>610146-587-000-XX</t>
  </si>
  <si>
    <t>Personal Connection Training: Whole Course</t>
  </si>
  <si>
    <t>610146-588-000-XX</t>
  </si>
  <si>
    <t>Personal Connection Training: Consultation</t>
  </si>
  <si>
    <t>610146-589-000-XX</t>
  </si>
  <si>
    <t>Personal Connection Training: Fundamentals</t>
  </si>
  <si>
    <t>610146-590-000-XX</t>
  </si>
  <si>
    <t>Personal Connection Training: Complex Configuration</t>
  </si>
  <si>
    <t>610147-591-000-XX</t>
  </si>
  <si>
    <t>Scripting Training: IVR Development - Private</t>
  </si>
  <si>
    <t>610147-592-000-XX</t>
  </si>
  <si>
    <t>Scripting Training: IVR Development - Public (per Attendee)</t>
  </si>
  <si>
    <t>per Attendee</t>
  </si>
  <si>
    <t>610147-593-000-XX</t>
  </si>
  <si>
    <t>Scripting Training: Web Integrations</t>
  </si>
  <si>
    <t>610147-594-000-XX</t>
  </si>
  <si>
    <t>Scripting Training: Outbound &amp; Proactive XS</t>
  </si>
  <si>
    <t>610147-595-000-XX</t>
  </si>
  <si>
    <t>Scripting Training: IVR Development with Multimedia</t>
  </si>
  <si>
    <t>610147-596-000-XX</t>
  </si>
  <si>
    <t>Scripting Training: Consultation</t>
  </si>
  <si>
    <t>610148-597-000-XX</t>
  </si>
  <si>
    <t>NICE WFM Training</t>
  </si>
  <si>
    <t>610148-598-000-XX</t>
  </si>
  <si>
    <t>NICE WFM Training: Forecasting &amp; Scheduling</t>
  </si>
  <si>
    <t>610148-599-000-XX</t>
  </si>
  <si>
    <t>NICE WFM Training: Consultation</t>
  </si>
  <si>
    <t>610148-600-000-XX</t>
  </si>
  <si>
    <t>NICE QM Training</t>
  </si>
  <si>
    <t>610148-601-000-XX</t>
  </si>
  <si>
    <t>NICE QM Training: Performance Management</t>
  </si>
  <si>
    <t>610148-602-000-XX</t>
  </si>
  <si>
    <t>NICE QM Training: Consultation</t>
  </si>
  <si>
    <t>610149-603-000-XX</t>
  </si>
  <si>
    <t>inContact WFM Training</t>
  </si>
  <si>
    <t>610149-605-000-XX</t>
  </si>
  <si>
    <t>inContact WFO Training: End-User</t>
  </si>
  <si>
    <t>610149-606-000-XX</t>
  </si>
  <si>
    <t>inContact WFO Training: QM, Coaching, Reporting &amp; Gamification</t>
  </si>
  <si>
    <t>610149-607-000-XX</t>
  </si>
  <si>
    <t>inContact WFO Training: Administration</t>
  </si>
  <si>
    <t>610149-608-000-XX</t>
  </si>
  <si>
    <t>inContact WFO Training: Speech Analytics</t>
  </si>
  <si>
    <t>610149-610-000-XX</t>
  </si>
  <si>
    <t>inContact WFO Training: Speech Analytics Pro Services</t>
  </si>
  <si>
    <t>610149-611-000-XX</t>
  </si>
  <si>
    <t>inContact WFO Training: QM Program Buildout Pro Services</t>
  </si>
  <si>
    <t>610149-612-000-XX</t>
  </si>
  <si>
    <t>inContact WFO Training: QM Calibration Pro Services</t>
  </si>
  <si>
    <t>610150-000-000-XX</t>
  </si>
  <si>
    <t>inContact Advanced Chat and Cobrowse Implementation</t>
  </si>
  <si>
    <t>per Implementation</t>
  </si>
  <si>
    <t>610151-000-000-XX</t>
  </si>
  <si>
    <t>inContact Advanced Chat and Cobrowse Consulting</t>
  </si>
  <si>
    <t>610152-000-000-XX</t>
  </si>
  <si>
    <t>Customized Call Handling</t>
  </si>
  <si>
    <t>610153-000-000-XX</t>
  </si>
  <si>
    <t>Work Item Routing</t>
  </si>
  <si>
    <t>610155-000-000-XX</t>
  </si>
  <si>
    <t>WFM Data Upload</t>
  </si>
  <si>
    <t>1561-1320-000-XX</t>
  </si>
  <si>
    <t>1561-1321-000-XX</t>
  </si>
  <si>
    <t>3156-662-000-XX</t>
  </si>
  <si>
    <t>3158-663-000-XX</t>
  </si>
  <si>
    <t>inView Standalone Wallboards for Cxone</t>
  </si>
  <si>
    <t>3465-1227-000-XX</t>
  </si>
  <si>
    <t>4108-561-000-XX</t>
  </si>
  <si>
    <t>NICE inContact Analytics PRO (per Configured User)</t>
  </si>
  <si>
    <t>4109-673-000-XX</t>
  </si>
  <si>
    <t>4112-916-000-XX</t>
  </si>
  <si>
    <t>NICE inContact Cxone Data Ingest API</t>
  </si>
  <si>
    <t>NICE inContact Cxone Interactions Analytics Pro Extended Analysis</t>
  </si>
  <si>
    <t>4100-872-000-XX</t>
  </si>
  <si>
    <t>4102-837-000-XX</t>
  </si>
  <si>
    <t>NICE inContact Cxone Quality Management Enterprise Single Tenant Hosting</t>
  </si>
  <si>
    <t>NICE inContact Cxone Workforce Management Enterprise Single Tenant Hosting</t>
  </si>
  <si>
    <t>4100-701-000-XX</t>
  </si>
  <si>
    <t>4101-643-000-XX</t>
  </si>
  <si>
    <t>4101-830-000-XX</t>
  </si>
  <si>
    <t>4102-642-000-XX</t>
  </si>
  <si>
    <t>4102-829-000-XX</t>
  </si>
  <si>
    <t>4104-644-000-XX</t>
  </si>
  <si>
    <t>4107-645-000-XX</t>
  </si>
  <si>
    <t>4115-986-000-XX</t>
  </si>
  <si>
    <t>4102-1391-000-XX</t>
  </si>
  <si>
    <t>NICE inContact Cxone Workforce Management PRO</t>
  </si>
  <si>
    <t>NICE inContact Cxone Workforce Optimization PRO</t>
  </si>
  <si>
    <t>NICE inContact Cxone Workforce Optimzation Pro with QMA</t>
  </si>
  <si>
    <t>NICE inContact Cxone Quality Management with Voice Recording</t>
  </si>
  <si>
    <t>NICE inContact Cxone Quality Management Analytics PRO</t>
  </si>
  <si>
    <t>NICE inContact Cxone Screen Recording PRO</t>
  </si>
  <si>
    <t>NICE inContact Cxone Audio Recording PRO</t>
  </si>
  <si>
    <t>NICE inContact Cxone Performance Management PRO</t>
  </si>
  <si>
    <t>NICE inContact Cxone Quality Management Analytics PRO add-on</t>
  </si>
  <si>
    <t>12647-1345-000-XX</t>
  </si>
  <si>
    <t>NICE inContact Cxone Global Contact Center Package 1</t>
  </si>
  <si>
    <t>12648-1347-000-XX</t>
  </si>
  <si>
    <t>NICE inContact Cxone Global Contact Center Package 2</t>
  </si>
  <si>
    <t>12648-1349-000-XX</t>
  </si>
  <si>
    <t>NICE inContact Cxone Global Contact Center Package 3</t>
  </si>
  <si>
    <t>12648-1351-000-XX</t>
  </si>
  <si>
    <t>1268-1350-000-XX</t>
  </si>
  <si>
    <t>NICE inContact CXone Global Contact Center Package 4</t>
  </si>
  <si>
    <t>NICE inContact Cxone Global Contact Center Package 5</t>
  </si>
  <si>
    <t>12647-1346-000-XX</t>
  </si>
  <si>
    <t>NICE inContact Cxone Global Contact Center Package 6</t>
  </si>
  <si>
    <t>NICE inContact Cxone Global Contact Center Package 7</t>
  </si>
  <si>
    <t>NICE inContact Global Contact Center Implememtaton 1</t>
  </si>
  <si>
    <t>NICE inContact Global Contact Center Implememtaton 2</t>
  </si>
  <si>
    <t>NICE inContact Global Contact Center Implememtaton 3</t>
  </si>
  <si>
    <t>NICE inContact Global Contact Center Implememtaton 4</t>
  </si>
  <si>
    <t>NICE inContact Global Contact Center Implememtaton 5</t>
  </si>
  <si>
    <t>NICE inContact Global Contact Center Implememtaton 6</t>
  </si>
  <si>
    <t>NICE inContact Global Contact Center Implememtaton 7</t>
  </si>
  <si>
    <t>12648-1348-000-XX</t>
  </si>
  <si>
    <t>610203-1218-000-XX</t>
  </si>
  <si>
    <t>610203-1013-000-XX</t>
  </si>
  <si>
    <t>610203-1368-000-XX</t>
  </si>
  <si>
    <t>610203-1219-000-XX</t>
  </si>
  <si>
    <t>610203-1220-000-XX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</si>
</sst>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##"/>
    <numFmt numFmtId="165" formatCode="&quot;$&quot;#,##0.00"/>
    <numFmt numFmtId="166" formatCode="[$$-4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0" fontId="0" fillId="6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49" fontId="4" fillId="4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right" vertical="top"/>
    </xf>
    <xf numFmtId="10" fontId="0" fillId="4" borderId="1" xfId="0" applyNumberFormat="1" applyFont="1" applyFill="1" applyBorder="1"/>
    <xf numFmtId="166" fontId="0" fillId="4" borderId="1" xfId="0" applyNumberFormat="1" applyFont="1" applyFill="1" applyBorder="1"/>
    <xf numFmtId="49" fontId="4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4" fillId="3" borderId="1" xfId="0" applyNumberFormat="1" applyFont="1" applyFill="1" applyBorder="1" applyAlignment="1">
      <alignment horizontal="right" vertical="top"/>
    </xf>
    <xf numFmtId="10" fontId="0" fillId="3" borderId="1" xfId="0" applyNumberFormat="1" applyFont="1" applyFill="1" applyBorder="1"/>
    <xf numFmtId="166" fontId="0" fillId="3" borderId="1" xfId="0" applyNumberFormat="1" applyFont="1" applyFill="1" applyBorder="1"/>
    <xf numFmtId="49" fontId="4" fillId="4" borderId="1" xfId="0" applyNumberFormat="1" applyFont="1" applyFill="1" applyBorder="1" applyAlignment="1">
      <alignment horizontal="left" vertical="top" wrapText="1"/>
    </xf>
    <xf numFmtId="164" fontId="4" fillId="3" borderId="1" xfId="0" applyNumberFormat="1" applyFont="1" applyFill="1" applyBorder="1"/>
    <xf numFmtId="164" fontId="4" fillId="4" borderId="1" xfId="1" applyNumberFormat="1" applyFont="1" applyFill="1" applyBorder="1" applyAlignment="1">
      <alignment horizontal="right" vertical="top"/>
    </xf>
    <xf numFmtId="49" fontId="4" fillId="3" borderId="1" xfId="0" applyNumberFormat="1" applyFont="1" applyFill="1" applyBorder="1" applyAlignment="1">
      <alignment horizontal="left" vertical="top"/>
    </xf>
    <xf numFmtId="164" fontId="4" fillId="3" borderId="1" xfId="1" applyNumberFormat="1" applyFont="1" applyFill="1" applyBorder="1" applyAlignment="1">
      <alignment horizontal="right" vertical="top"/>
    </xf>
    <xf numFmtId="0" fontId="4" fillId="5" borderId="1" xfId="0" applyFont="1" applyFill="1" applyBorder="1"/>
    <xf numFmtId="0" fontId="4" fillId="4" borderId="1" xfId="0" applyFont="1" applyFill="1" applyBorder="1" applyAlignment="1"/>
    <xf numFmtId="165" fontId="4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165" fontId="4" fillId="5" borderId="1" xfId="0" applyNumberFormat="1" applyFont="1" applyFill="1" applyBorder="1"/>
    <xf numFmtId="165" fontId="4" fillId="4" borderId="1" xfId="1" applyNumberFormat="1" applyFont="1" applyFill="1" applyBorder="1" applyAlignment="1">
      <alignment horizontal="right" vertical="top"/>
    </xf>
    <xf numFmtId="0" fontId="4" fillId="3" borderId="1" xfId="0" applyFont="1" applyFill="1" applyBorder="1" applyAlignment="1"/>
    <xf numFmtId="165" fontId="4" fillId="3" borderId="1" xfId="1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/>
    </xf>
    <xf numFmtId="49" fontId="4" fillId="5" borderId="1" xfId="0" applyNumberFormat="1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5" borderId="1" xfId="0" applyNumberFormat="1" applyFont="1" applyFill="1" applyBorder="1" applyAlignment="1"/>
    <xf numFmtId="165" fontId="4" fillId="4" borderId="1" xfId="0" applyNumberFormat="1" applyFont="1" applyFill="1" applyBorder="1" applyAlignment="1"/>
    <xf numFmtId="164" fontId="4" fillId="3" borderId="1" xfId="1" applyNumberFormat="1" applyFont="1" applyFill="1" applyBorder="1"/>
    <xf numFmtId="0" fontId="4" fillId="4" borderId="1" xfId="0" applyFont="1" applyFill="1" applyBorder="1" applyAlignment="1">
      <alignment horizontal="left" vertical="top"/>
    </xf>
    <xf numFmtId="164" fontId="4" fillId="4" borderId="1" xfId="1" applyNumberFormat="1" applyFont="1" applyFill="1" applyBorder="1"/>
    <xf numFmtId="164" fontId="4" fillId="4" borderId="1" xfId="0" applyNumberFormat="1" applyFont="1" applyFill="1" applyBorder="1"/>
    <xf numFmtId="165" fontId="4" fillId="4" borderId="1" xfId="1" applyNumberFormat="1" applyFont="1" applyFill="1" applyBorder="1" applyAlignment="1"/>
    <xf numFmtId="165" fontId="4" fillId="5" borderId="1" xfId="1" applyNumberFormat="1" applyFont="1" applyFill="1" applyBorder="1" applyAlignment="1"/>
    <xf numFmtId="8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164" fontId="3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E73" workbookViewId="0">
      <selection activeCell="I83" sqref="I83"/>
    </sheetView>
  </sheetViews>
  <sheetFormatPr defaultRowHeight="14.5" x14ac:dyDescent="0.35"/>
  <cols>
    <col min="1" max="1" width="19.08984375" customWidth="1"/>
    <col min="2" max="2" width="65.453125" customWidth="1"/>
    <col min="3" max="3" width="9.1796875" hidden="1" customWidth="1"/>
    <col min="4" max="4" width="12.81640625" customWidth="1"/>
    <col min="5" max="5" width="27.1796875" customWidth="1"/>
    <col min="6" max="6" width="12.54296875" customWidth="1"/>
    <col min="7" max="7" width="14.26953125" customWidth="1"/>
    <col min="8" max="8" width="25" customWidth="1"/>
    <col min="9" max="9" width="29.1796875" customWidth="1"/>
  </cols>
  <sheetData>
    <row r="1" spans="1:9" x14ac:dyDescent="0.35">
      <c r="A1" s="3" t="s">
        <v>0</v>
      </c>
      <c r="B1" s="3" t="s">
        <v>114</v>
      </c>
      <c r="C1" s="4" t="s">
        <v>1</v>
      </c>
      <c r="D1" s="4" t="s">
        <v>2</v>
      </c>
      <c r="E1" s="3" t="s">
        <v>3</v>
      </c>
      <c r="F1" s="5" t="s">
        <v>4</v>
      </c>
      <c r="G1" s="6" t="s">
        <v>219</v>
      </c>
      <c r="H1" s="6" t="s">
        <v>220</v>
      </c>
    </row>
    <row r="2" spans="1:9" x14ac:dyDescent="0.35">
      <c r="A2" s="7" t="s">
        <v>5</v>
      </c>
      <c r="B2" s="8" t="s">
        <v>6</v>
      </c>
      <c r="C2" s="9"/>
      <c r="D2" s="9" t="s">
        <v>7</v>
      </c>
      <c r="E2" s="8" t="s">
        <v>8</v>
      </c>
      <c r="F2" s="10">
        <v>0.04</v>
      </c>
      <c r="G2" s="11">
        <v>0.29249999999999998</v>
      </c>
      <c r="H2" s="12">
        <f>(F2*0.7075)</f>
        <v>2.8300000000000002E-2</v>
      </c>
    </row>
    <row r="3" spans="1:9" ht="13.5" customHeight="1" x14ac:dyDescent="0.35">
      <c r="A3" s="13" t="s">
        <v>9</v>
      </c>
      <c r="B3" s="14" t="s">
        <v>10</v>
      </c>
      <c r="C3" s="15"/>
      <c r="D3" s="15" t="s">
        <v>11</v>
      </c>
      <c r="E3" s="16" t="s">
        <v>12</v>
      </c>
      <c r="F3" s="17">
        <v>6</v>
      </c>
      <c r="G3" s="18">
        <v>0.29249999999999998</v>
      </c>
      <c r="H3" s="19">
        <f t="shared" ref="H3:H81" si="0">(F3*0.7075)</f>
        <v>4.2450000000000001</v>
      </c>
    </row>
    <row r="4" spans="1:9" ht="15.75" customHeight="1" x14ac:dyDescent="0.35">
      <c r="A4" s="20" t="s">
        <v>13</v>
      </c>
      <c r="B4" s="8" t="s">
        <v>14</v>
      </c>
      <c r="C4" s="9"/>
      <c r="D4" s="9" t="s">
        <v>11</v>
      </c>
      <c r="E4" s="8" t="s">
        <v>12</v>
      </c>
      <c r="F4" s="10">
        <v>16</v>
      </c>
      <c r="G4" s="11">
        <v>0.29249999999999998</v>
      </c>
      <c r="H4" s="12">
        <f t="shared" si="0"/>
        <v>11.32</v>
      </c>
    </row>
    <row r="5" spans="1:9" x14ac:dyDescent="0.35">
      <c r="A5" s="16" t="s">
        <v>15</v>
      </c>
      <c r="B5" s="16" t="s">
        <v>16</v>
      </c>
      <c r="C5" s="16"/>
      <c r="D5" s="15" t="s">
        <v>11</v>
      </c>
      <c r="E5" s="16" t="s">
        <v>17</v>
      </c>
      <c r="F5" s="21">
        <v>140</v>
      </c>
      <c r="G5" s="18">
        <v>9.2499999999999999E-2</v>
      </c>
      <c r="H5" s="19">
        <f t="shared" si="0"/>
        <v>99.05</v>
      </c>
    </row>
    <row r="6" spans="1:9" x14ac:dyDescent="0.35">
      <c r="A6" s="7" t="s">
        <v>18</v>
      </c>
      <c r="B6" s="8" t="s">
        <v>19</v>
      </c>
      <c r="C6" s="8"/>
      <c r="D6" s="9" t="s">
        <v>11</v>
      </c>
      <c r="E6" s="8" t="s">
        <v>17</v>
      </c>
      <c r="F6" s="22">
        <v>5</v>
      </c>
      <c r="G6" s="11">
        <v>9.2499999999999999E-2</v>
      </c>
      <c r="H6" s="12">
        <f>(F6*0.9075)</f>
        <v>4.5374999999999996</v>
      </c>
    </row>
    <row r="7" spans="1:9" x14ac:dyDescent="0.35">
      <c r="A7" s="23" t="s">
        <v>20</v>
      </c>
      <c r="B7" s="16" t="s">
        <v>21</v>
      </c>
      <c r="C7" s="16"/>
      <c r="D7" s="15" t="s">
        <v>11</v>
      </c>
      <c r="E7" s="16" t="s">
        <v>22</v>
      </c>
      <c r="F7" s="24">
        <v>0</v>
      </c>
      <c r="G7" s="18">
        <v>0</v>
      </c>
      <c r="H7" s="19">
        <f t="shared" ref="H7:H12" si="1">(F7*0.9075)</f>
        <v>0</v>
      </c>
    </row>
    <row r="8" spans="1:9" x14ac:dyDescent="0.35">
      <c r="A8" s="7" t="s">
        <v>23</v>
      </c>
      <c r="B8" s="8" t="s">
        <v>24</v>
      </c>
      <c r="C8" s="8"/>
      <c r="D8" s="9" t="s">
        <v>11</v>
      </c>
      <c r="E8" s="8" t="s">
        <v>22</v>
      </c>
      <c r="F8" s="22">
        <v>1000</v>
      </c>
      <c r="G8" s="11">
        <v>9.2499999999999999E-2</v>
      </c>
      <c r="H8" s="12">
        <f t="shared" si="1"/>
        <v>907.5</v>
      </c>
    </row>
    <row r="9" spans="1:9" x14ac:dyDescent="0.35">
      <c r="A9" s="23" t="s">
        <v>25</v>
      </c>
      <c r="B9" s="16" t="s">
        <v>26</v>
      </c>
      <c r="C9" s="16"/>
      <c r="D9" s="15" t="s">
        <v>11</v>
      </c>
      <c r="E9" s="16" t="s">
        <v>22</v>
      </c>
      <c r="F9" s="24">
        <v>3000</v>
      </c>
      <c r="G9" s="18">
        <v>9.2499999999999999E-2</v>
      </c>
      <c r="H9" s="19">
        <f t="shared" si="1"/>
        <v>2722.5</v>
      </c>
    </row>
    <row r="10" spans="1:9" x14ac:dyDescent="0.35">
      <c r="A10" s="25" t="s">
        <v>322</v>
      </c>
      <c r="B10" s="25" t="s">
        <v>221</v>
      </c>
      <c r="C10" s="16"/>
      <c r="D10" s="15" t="s">
        <v>11</v>
      </c>
      <c r="E10" s="16" t="s">
        <v>22</v>
      </c>
      <c r="F10" s="24">
        <v>6500</v>
      </c>
      <c r="G10" s="18">
        <v>9.2499999999999999E-2</v>
      </c>
      <c r="H10" s="19">
        <f t="shared" si="1"/>
        <v>5898.75</v>
      </c>
      <c r="I10" s="1"/>
    </row>
    <row r="11" spans="1:9" x14ac:dyDescent="0.35">
      <c r="A11" s="8" t="s">
        <v>222</v>
      </c>
      <c r="B11" s="8" t="s">
        <v>223</v>
      </c>
      <c r="C11" s="8"/>
      <c r="D11" s="9" t="s">
        <v>11</v>
      </c>
      <c r="E11" s="26" t="s">
        <v>22</v>
      </c>
      <c r="F11" s="27">
        <v>13000</v>
      </c>
      <c r="G11" s="18">
        <v>9.2499999999999999E-2</v>
      </c>
      <c r="H11" s="19">
        <f t="shared" si="1"/>
        <v>11797.5</v>
      </c>
      <c r="I11" s="1"/>
    </row>
    <row r="12" spans="1:9" x14ac:dyDescent="0.35">
      <c r="A12" s="25" t="s">
        <v>323</v>
      </c>
      <c r="B12" s="25" t="s">
        <v>224</v>
      </c>
      <c r="C12" s="25"/>
      <c r="D12" s="28" t="s">
        <v>11</v>
      </c>
      <c r="E12" s="29" t="s">
        <v>22</v>
      </c>
      <c r="F12" s="30">
        <v>26000</v>
      </c>
      <c r="G12" s="18">
        <v>9.2499999999999999E-2</v>
      </c>
      <c r="H12" s="19">
        <f t="shared" si="1"/>
        <v>23595</v>
      </c>
      <c r="I12" s="1"/>
    </row>
    <row r="13" spans="1:9" x14ac:dyDescent="0.35">
      <c r="A13" s="7" t="s">
        <v>27</v>
      </c>
      <c r="B13" s="8" t="s">
        <v>28</v>
      </c>
      <c r="C13" s="8"/>
      <c r="D13" s="9" t="s">
        <v>11</v>
      </c>
      <c r="E13" s="8" t="s">
        <v>29</v>
      </c>
      <c r="F13" s="22">
        <v>195</v>
      </c>
      <c r="G13" s="11">
        <v>0.29249999999999998</v>
      </c>
      <c r="H13" s="12">
        <f t="shared" si="0"/>
        <v>137.96250000000001</v>
      </c>
    </row>
    <row r="14" spans="1:9" x14ac:dyDescent="0.35">
      <c r="A14" s="23" t="s">
        <v>30</v>
      </c>
      <c r="B14" s="16" t="s">
        <v>31</v>
      </c>
      <c r="C14" s="15"/>
      <c r="D14" s="15" t="s">
        <v>11</v>
      </c>
      <c r="E14" s="16" t="s">
        <v>29</v>
      </c>
      <c r="F14" s="17">
        <v>217</v>
      </c>
      <c r="G14" s="18">
        <v>0.29249999999999998</v>
      </c>
      <c r="H14" s="19">
        <f t="shared" si="0"/>
        <v>153.5275</v>
      </c>
    </row>
    <row r="15" spans="1:9" x14ac:dyDescent="0.35">
      <c r="A15" s="7" t="s">
        <v>32</v>
      </c>
      <c r="B15" s="8" t="s">
        <v>33</v>
      </c>
      <c r="C15" s="8"/>
      <c r="D15" s="9" t="s">
        <v>11</v>
      </c>
      <c r="E15" s="8" t="s">
        <v>17</v>
      </c>
      <c r="F15" s="22">
        <v>150</v>
      </c>
      <c r="G15" s="11">
        <v>0.29249999999999998</v>
      </c>
      <c r="H15" s="12">
        <f t="shared" si="0"/>
        <v>106.125</v>
      </c>
    </row>
    <row r="16" spans="1:9" x14ac:dyDescent="0.35">
      <c r="A16" s="23" t="s">
        <v>34</v>
      </c>
      <c r="B16" s="16" t="s">
        <v>35</v>
      </c>
      <c r="C16" s="16"/>
      <c r="D16" s="15" t="s">
        <v>11</v>
      </c>
      <c r="E16" s="16" t="s">
        <v>36</v>
      </c>
      <c r="F16" s="24">
        <v>210</v>
      </c>
      <c r="G16" s="18">
        <v>0.29249999999999998</v>
      </c>
      <c r="H16" s="19">
        <f t="shared" si="0"/>
        <v>148.57500000000002</v>
      </c>
    </row>
    <row r="17" spans="1:12" x14ac:dyDescent="0.35">
      <c r="A17" s="7" t="s">
        <v>37</v>
      </c>
      <c r="B17" s="8" t="s">
        <v>38</v>
      </c>
      <c r="C17" s="9"/>
      <c r="D17" s="9" t="s">
        <v>11</v>
      </c>
      <c r="E17" s="8" t="s">
        <v>17</v>
      </c>
      <c r="F17" s="10">
        <v>167</v>
      </c>
      <c r="G17" s="11">
        <v>0.29249999999999998</v>
      </c>
      <c r="H17" s="12">
        <f t="shared" si="0"/>
        <v>118.1525</v>
      </c>
    </row>
    <row r="18" spans="1:12" x14ac:dyDescent="0.35">
      <c r="A18" s="23" t="s">
        <v>39</v>
      </c>
      <c r="B18" s="16" t="s">
        <v>40</v>
      </c>
      <c r="C18" s="15"/>
      <c r="D18" s="15" t="s">
        <v>11</v>
      </c>
      <c r="E18" s="16" t="s">
        <v>36</v>
      </c>
      <c r="F18" s="17">
        <v>234</v>
      </c>
      <c r="G18" s="18">
        <v>0.29249999999999998</v>
      </c>
      <c r="H18" s="19">
        <f t="shared" si="0"/>
        <v>165.55500000000001</v>
      </c>
    </row>
    <row r="19" spans="1:12" x14ac:dyDescent="0.35">
      <c r="A19" s="7" t="s">
        <v>41</v>
      </c>
      <c r="B19" s="8" t="s">
        <v>42</v>
      </c>
      <c r="C19" s="8"/>
      <c r="D19" s="9" t="s">
        <v>11</v>
      </c>
      <c r="E19" s="8" t="s">
        <v>43</v>
      </c>
      <c r="F19" s="22">
        <v>75</v>
      </c>
      <c r="G19" s="11">
        <v>0.29249999999999998</v>
      </c>
      <c r="H19" s="12">
        <f t="shared" si="0"/>
        <v>53.0625</v>
      </c>
    </row>
    <row r="20" spans="1:12" x14ac:dyDescent="0.35">
      <c r="A20" s="23" t="s">
        <v>44</v>
      </c>
      <c r="B20" s="16" t="s">
        <v>45</v>
      </c>
      <c r="C20" s="16"/>
      <c r="D20" s="15" t="s">
        <v>11</v>
      </c>
      <c r="E20" s="16" t="s">
        <v>43</v>
      </c>
      <c r="F20" s="24">
        <v>75</v>
      </c>
      <c r="G20" s="18">
        <v>0.29249999999999998</v>
      </c>
      <c r="H20" s="19">
        <f t="shared" si="0"/>
        <v>53.0625</v>
      </c>
    </row>
    <row r="21" spans="1:12" x14ac:dyDescent="0.35">
      <c r="A21" s="7" t="s">
        <v>46</v>
      </c>
      <c r="B21" s="8" t="s">
        <v>47</v>
      </c>
      <c r="C21" s="8"/>
      <c r="D21" s="9" t="s">
        <v>11</v>
      </c>
      <c r="E21" s="8" t="s">
        <v>48</v>
      </c>
      <c r="F21" s="22">
        <v>7.5</v>
      </c>
      <c r="G21" s="11">
        <v>0.29249999999999998</v>
      </c>
      <c r="H21" s="12">
        <f t="shared" si="0"/>
        <v>5.3062500000000004</v>
      </c>
    </row>
    <row r="22" spans="1:12" x14ac:dyDescent="0.35">
      <c r="A22" s="23" t="s">
        <v>49</v>
      </c>
      <c r="B22" s="16" t="s">
        <v>50</v>
      </c>
      <c r="C22" s="16"/>
      <c r="D22" s="15" t="s">
        <v>11</v>
      </c>
      <c r="E22" s="16" t="s">
        <v>48</v>
      </c>
      <c r="F22" s="24">
        <v>7.5</v>
      </c>
      <c r="G22" s="18">
        <v>0.29249999999999998</v>
      </c>
      <c r="H22" s="19">
        <f t="shared" si="0"/>
        <v>5.3062500000000004</v>
      </c>
    </row>
    <row r="23" spans="1:12" x14ac:dyDescent="0.35">
      <c r="A23" s="7" t="s">
        <v>51</v>
      </c>
      <c r="B23" s="26" t="s">
        <v>52</v>
      </c>
      <c r="C23" s="26"/>
      <c r="D23" s="9" t="s">
        <v>11</v>
      </c>
      <c r="E23" s="26" t="s">
        <v>48</v>
      </c>
      <c r="F23" s="31">
        <v>0.1</v>
      </c>
      <c r="G23" s="11">
        <v>0.29249999999999998</v>
      </c>
      <c r="H23" s="12">
        <f t="shared" si="0"/>
        <v>7.0750000000000007E-2</v>
      </c>
    </row>
    <row r="24" spans="1:12" x14ac:dyDescent="0.35">
      <c r="A24" s="23" t="s">
        <v>53</v>
      </c>
      <c r="B24" s="32" t="s">
        <v>54</v>
      </c>
      <c r="C24" s="32"/>
      <c r="D24" s="15" t="s">
        <v>11</v>
      </c>
      <c r="E24" s="32" t="s">
        <v>48</v>
      </c>
      <c r="F24" s="33">
        <v>1.38</v>
      </c>
      <c r="G24" s="18">
        <v>0.29249999999999998</v>
      </c>
      <c r="H24" s="19">
        <f t="shared" si="0"/>
        <v>0.97634999999999994</v>
      </c>
    </row>
    <row r="25" spans="1:12" x14ac:dyDescent="0.35">
      <c r="A25" s="8" t="s">
        <v>324</v>
      </c>
      <c r="B25" s="8" t="s">
        <v>225</v>
      </c>
      <c r="C25" s="8"/>
      <c r="D25" s="9" t="s">
        <v>11</v>
      </c>
      <c r="E25" s="8" t="s">
        <v>17</v>
      </c>
      <c r="F25" s="27">
        <v>8</v>
      </c>
      <c r="G25" s="18">
        <v>0.29249999999999998</v>
      </c>
      <c r="H25" s="19">
        <f t="shared" si="0"/>
        <v>5.66</v>
      </c>
      <c r="I25" s="1"/>
    </row>
    <row r="26" spans="1:12" x14ac:dyDescent="0.35">
      <c r="A26" s="7" t="s">
        <v>55</v>
      </c>
      <c r="B26" s="8" t="s">
        <v>56</v>
      </c>
      <c r="C26" s="8"/>
      <c r="D26" s="9" t="s">
        <v>11</v>
      </c>
      <c r="E26" s="8" t="s">
        <v>57</v>
      </c>
      <c r="F26" s="22">
        <v>15</v>
      </c>
      <c r="G26" s="11">
        <v>0.29249999999999998</v>
      </c>
      <c r="H26" s="12">
        <f t="shared" si="0"/>
        <v>10.612500000000001</v>
      </c>
      <c r="I26" s="1"/>
      <c r="J26" s="1"/>
      <c r="K26" s="1"/>
      <c r="L26" s="1"/>
    </row>
    <row r="27" spans="1:12" x14ac:dyDescent="0.35">
      <c r="A27" s="16" t="s">
        <v>58</v>
      </c>
      <c r="B27" s="16" t="s">
        <v>59</v>
      </c>
      <c r="C27" s="16"/>
      <c r="D27" s="15" t="s">
        <v>11</v>
      </c>
      <c r="E27" s="16" t="s">
        <v>36</v>
      </c>
      <c r="F27" s="24">
        <v>21</v>
      </c>
      <c r="G27" s="18">
        <v>0.29249999999999998</v>
      </c>
      <c r="H27" s="19">
        <f t="shared" si="0"/>
        <v>14.8575</v>
      </c>
      <c r="I27" s="1"/>
      <c r="J27" s="1"/>
      <c r="K27" s="1"/>
      <c r="L27" s="1"/>
    </row>
    <row r="28" spans="1:12" x14ac:dyDescent="0.35">
      <c r="A28" s="8" t="s">
        <v>60</v>
      </c>
      <c r="B28" s="8" t="s">
        <v>61</v>
      </c>
      <c r="C28" s="8"/>
      <c r="D28" s="9" t="s">
        <v>11</v>
      </c>
      <c r="E28" s="8" t="s">
        <v>29</v>
      </c>
      <c r="F28" s="22">
        <v>10</v>
      </c>
      <c r="G28" s="11">
        <v>0.29249999999999998</v>
      </c>
      <c r="H28" s="12">
        <f t="shared" si="0"/>
        <v>7.0750000000000002</v>
      </c>
      <c r="I28" s="1"/>
      <c r="J28" s="1"/>
      <c r="K28" s="1"/>
      <c r="L28" s="1"/>
    </row>
    <row r="29" spans="1:12" x14ac:dyDescent="0.35">
      <c r="A29" s="8" t="s">
        <v>325</v>
      </c>
      <c r="B29" s="8" t="s">
        <v>226</v>
      </c>
      <c r="C29" s="8"/>
      <c r="D29" s="9" t="s">
        <v>11</v>
      </c>
      <c r="E29" s="8" t="s">
        <v>17</v>
      </c>
      <c r="F29" s="27">
        <v>8</v>
      </c>
      <c r="G29" s="11">
        <v>0.29249999999999998</v>
      </c>
      <c r="H29" s="12">
        <f t="shared" si="0"/>
        <v>5.66</v>
      </c>
      <c r="I29" s="1"/>
    </row>
    <row r="30" spans="1:12" x14ac:dyDescent="0.35">
      <c r="A30" s="23" t="s">
        <v>62</v>
      </c>
      <c r="B30" s="16" t="s">
        <v>63</v>
      </c>
      <c r="C30" s="16"/>
      <c r="D30" s="15" t="s">
        <v>11</v>
      </c>
      <c r="E30" s="16" t="s">
        <v>64</v>
      </c>
      <c r="F30" s="24">
        <v>20</v>
      </c>
      <c r="G30" s="18">
        <v>9.2499999999999999E-2</v>
      </c>
      <c r="H30" s="19">
        <f>(F30*0.9075)</f>
        <v>18.149999999999999</v>
      </c>
    </row>
    <row r="31" spans="1:12" x14ac:dyDescent="0.35">
      <c r="A31" s="7" t="s">
        <v>65</v>
      </c>
      <c r="B31" s="8" t="s">
        <v>66</v>
      </c>
      <c r="C31" s="8"/>
      <c r="D31" s="9" t="s">
        <v>11</v>
      </c>
      <c r="E31" s="8" t="s">
        <v>17</v>
      </c>
      <c r="F31" s="22">
        <v>15</v>
      </c>
      <c r="G31" s="11">
        <v>9.2499999999999999E-2</v>
      </c>
      <c r="H31" s="12">
        <f t="shared" ref="H31:H32" si="2">(F31*0.9075)</f>
        <v>13.612499999999999</v>
      </c>
    </row>
    <row r="32" spans="1:12" x14ac:dyDescent="0.35">
      <c r="A32" s="23" t="s">
        <v>67</v>
      </c>
      <c r="B32" s="16" t="s">
        <v>68</v>
      </c>
      <c r="C32" s="16"/>
      <c r="D32" s="15" t="s">
        <v>11</v>
      </c>
      <c r="E32" s="16" t="s">
        <v>69</v>
      </c>
      <c r="F32" s="24">
        <v>15</v>
      </c>
      <c r="G32" s="18">
        <v>9.2499999999999999E-2</v>
      </c>
      <c r="H32" s="19">
        <f t="shared" si="2"/>
        <v>13.612499999999999</v>
      </c>
    </row>
    <row r="33" spans="1:9" x14ac:dyDescent="0.35">
      <c r="A33" s="23" t="s">
        <v>70</v>
      </c>
      <c r="B33" s="16" t="s">
        <v>71</v>
      </c>
      <c r="C33" s="16"/>
      <c r="D33" s="15" t="s">
        <v>11</v>
      </c>
      <c r="E33" s="16" t="s">
        <v>17</v>
      </c>
      <c r="F33" s="24">
        <v>30</v>
      </c>
      <c r="G33" s="18">
        <v>9.2499999999999999E-2</v>
      </c>
      <c r="H33" s="19">
        <f>(F33*0.9075)</f>
        <v>27.224999999999998</v>
      </c>
    </row>
    <row r="34" spans="1:9" x14ac:dyDescent="0.35">
      <c r="A34" s="8" t="s">
        <v>72</v>
      </c>
      <c r="B34" s="8" t="s">
        <v>73</v>
      </c>
      <c r="C34" s="8"/>
      <c r="D34" s="9" t="s">
        <v>11</v>
      </c>
      <c r="E34" s="8" t="s">
        <v>17</v>
      </c>
      <c r="F34" s="22">
        <v>15</v>
      </c>
      <c r="G34" s="11">
        <v>9.2499999999999999E-2</v>
      </c>
      <c r="H34" s="12">
        <f t="shared" ref="H34:H37" si="3">(F34*0.9075)</f>
        <v>13.612499999999999</v>
      </c>
    </row>
    <row r="35" spans="1:9" x14ac:dyDescent="0.35">
      <c r="A35" s="16" t="s">
        <v>74</v>
      </c>
      <c r="B35" s="16" t="s">
        <v>75</v>
      </c>
      <c r="C35" s="16"/>
      <c r="D35" s="15" t="s">
        <v>11</v>
      </c>
      <c r="E35" s="16" t="s">
        <v>17</v>
      </c>
      <c r="F35" s="24">
        <v>5</v>
      </c>
      <c r="G35" s="18">
        <v>9.2499999999999999E-2</v>
      </c>
      <c r="H35" s="19">
        <f t="shared" si="3"/>
        <v>4.5374999999999996</v>
      </c>
    </row>
    <row r="36" spans="1:9" x14ac:dyDescent="0.35">
      <c r="A36" s="8" t="s">
        <v>76</v>
      </c>
      <c r="B36" s="8" t="s">
        <v>77</v>
      </c>
      <c r="C36" s="8"/>
      <c r="D36" s="9" t="s">
        <v>11</v>
      </c>
      <c r="E36" s="8" t="s">
        <v>17</v>
      </c>
      <c r="F36" s="22">
        <v>15</v>
      </c>
      <c r="G36" s="11">
        <v>9.2499999999999999E-2</v>
      </c>
      <c r="H36" s="12">
        <f t="shared" si="3"/>
        <v>13.612499999999999</v>
      </c>
    </row>
    <row r="37" spans="1:9" x14ac:dyDescent="0.35">
      <c r="A37" s="8" t="s">
        <v>327</v>
      </c>
      <c r="B37" s="8" t="s">
        <v>326</v>
      </c>
      <c r="C37" s="8"/>
      <c r="D37" s="9" t="s">
        <v>11</v>
      </c>
      <c r="E37" s="8" t="s">
        <v>17</v>
      </c>
      <c r="F37" s="22">
        <v>15</v>
      </c>
      <c r="G37" s="11">
        <v>9.2499999999999999E-2</v>
      </c>
      <c r="H37" s="12">
        <f t="shared" si="3"/>
        <v>13.612499999999999</v>
      </c>
    </row>
    <row r="38" spans="1:9" x14ac:dyDescent="0.35">
      <c r="A38" s="23" t="s">
        <v>78</v>
      </c>
      <c r="B38" s="16" t="s">
        <v>79</v>
      </c>
      <c r="C38" s="16"/>
      <c r="D38" s="15" t="s">
        <v>11</v>
      </c>
      <c r="E38" s="16" t="s">
        <v>22</v>
      </c>
      <c r="F38" s="24">
        <v>1000</v>
      </c>
      <c r="G38" s="18">
        <v>0.29249999999999998</v>
      </c>
      <c r="H38" s="19">
        <f t="shared" si="0"/>
        <v>707.5</v>
      </c>
    </row>
    <row r="39" spans="1:9" x14ac:dyDescent="0.35">
      <c r="A39" s="7" t="s">
        <v>80</v>
      </c>
      <c r="B39" s="8" t="s">
        <v>81</v>
      </c>
      <c r="C39" s="8"/>
      <c r="D39" s="9" t="s">
        <v>11</v>
      </c>
      <c r="E39" s="8" t="s">
        <v>17</v>
      </c>
      <c r="F39" s="22">
        <v>30</v>
      </c>
      <c r="G39" s="11">
        <v>0.29249999999999998</v>
      </c>
      <c r="H39" s="12">
        <f t="shared" si="0"/>
        <v>21.225000000000001</v>
      </c>
    </row>
    <row r="40" spans="1:9" x14ac:dyDescent="0.35">
      <c r="A40" s="23" t="s">
        <v>82</v>
      </c>
      <c r="B40" s="16" t="s">
        <v>83</v>
      </c>
      <c r="C40" s="16"/>
      <c r="D40" s="15" t="s">
        <v>11</v>
      </c>
      <c r="E40" s="16" t="s">
        <v>36</v>
      </c>
      <c r="F40" s="24">
        <v>42</v>
      </c>
      <c r="G40" s="18">
        <v>0.29249999999999998</v>
      </c>
      <c r="H40" s="19">
        <f t="shared" si="0"/>
        <v>29.715</v>
      </c>
    </row>
    <row r="41" spans="1:9" x14ac:dyDescent="0.35">
      <c r="A41" s="8" t="s">
        <v>84</v>
      </c>
      <c r="B41" s="8" t="s">
        <v>85</v>
      </c>
      <c r="C41" s="8"/>
      <c r="D41" s="9" t="s">
        <v>11</v>
      </c>
      <c r="E41" s="8" t="s">
        <v>86</v>
      </c>
      <c r="F41" s="22">
        <v>200</v>
      </c>
      <c r="G41" s="11">
        <v>0.29249999999999998</v>
      </c>
      <c r="H41" s="12">
        <f t="shared" si="0"/>
        <v>141.5</v>
      </c>
    </row>
    <row r="42" spans="1:9" x14ac:dyDescent="0.35">
      <c r="A42" s="16" t="s">
        <v>87</v>
      </c>
      <c r="B42" s="16" t="s">
        <v>88</v>
      </c>
      <c r="C42" s="16"/>
      <c r="D42" s="15" t="s">
        <v>11</v>
      </c>
      <c r="E42" s="16" t="s">
        <v>89</v>
      </c>
      <c r="F42" s="21">
        <v>1200</v>
      </c>
      <c r="G42" s="18">
        <v>0.29249999999999998</v>
      </c>
      <c r="H42" s="19">
        <f t="shared" si="0"/>
        <v>849</v>
      </c>
    </row>
    <row r="43" spans="1:9" x14ac:dyDescent="0.35">
      <c r="A43" s="7" t="s">
        <v>90</v>
      </c>
      <c r="B43" s="8" t="s">
        <v>91</v>
      </c>
      <c r="C43" s="9"/>
      <c r="D43" s="9" t="s">
        <v>7</v>
      </c>
      <c r="E43" s="8" t="s">
        <v>8</v>
      </c>
      <c r="F43" s="10">
        <v>7.0000000000000007E-2</v>
      </c>
      <c r="G43" s="11">
        <v>0.29249999999999998</v>
      </c>
      <c r="H43" s="12">
        <f t="shared" si="0"/>
        <v>4.9525000000000007E-2</v>
      </c>
    </row>
    <row r="44" spans="1:9" x14ac:dyDescent="0.35">
      <c r="A44" s="35" t="s">
        <v>227</v>
      </c>
      <c r="B44" s="25" t="s">
        <v>228</v>
      </c>
      <c r="C44" s="28"/>
      <c r="D44" s="28" t="s">
        <v>11</v>
      </c>
      <c r="E44" s="25" t="s">
        <v>229</v>
      </c>
      <c r="F44" s="36">
        <v>0</v>
      </c>
      <c r="G44" s="18">
        <v>0</v>
      </c>
      <c r="H44" s="19">
        <v>0</v>
      </c>
      <c r="I44" s="1"/>
    </row>
    <row r="45" spans="1:9" x14ac:dyDescent="0.35">
      <c r="A45" s="8" t="s">
        <v>230</v>
      </c>
      <c r="B45" s="8" t="s">
        <v>231</v>
      </c>
      <c r="C45" s="8"/>
      <c r="D45" s="9" t="s">
        <v>11</v>
      </c>
      <c r="E45" s="8" t="s">
        <v>229</v>
      </c>
      <c r="F45" s="37">
        <v>16</v>
      </c>
      <c r="G45" s="18">
        <v>0.29249999999999998</v>
      </c>
      <c r="H45" s="19">
        <f t="shared" si="0"/>
        <v>11.32</v>
      </c>
      <c r="I45" s="1"/>
    </row>
    <row r="46" spans="1:9" x14ac:dyDescent="0.35">
      <c r="A46" s="23" t="s">
        <v>92</v>
      </c>
      <c r="B46" s="16" t="s">
        <v>93</v>
      </c>
      <c r="C46" s="15"/>
      <c r="D46" s="15" t="s">
        <v>11</v>
      </c>
      <c r="E46" s="16" t="s">
        <v>17</v>
      </c>
      <c r="F46" s="17">
        <v>45</v>
      </c>
      <c r="G46" s="18">
        <v>9.2499999999999999E-2</v>
      </c>
      <c r="H46" s="19">
        <f t="shared" ref="H46:H53" si="4">(F46*0.9075)</f>
        <v>40.837499999999999</v>
      </c>
    </row>
    <row r="47" spans="1:9" x14ac:dyDescent="0.35">
      <c r="A47" s="7" t="s">
        <v>94</v>
      </c>
      <c r="B47" s="8" t="s">
        <v>95</v>
      </c>
      <c r="C47" s="9"/>
      <c r="D47" s="9" t="s">
        <v>11</v>
      </c>
      <c r="E47" s="8" t="s">
        <v>17</v>
      </c>
      <c r="F47" s="10">
        <v>85</v>
      </c>
      <c r="G47" s="11">
        <v>9.2499999999999999E-2</v>
      </c>
      <c r="H47" s="12">
        <f t="shared" si="4"/>
        <v>77.137500000000003</v>
      </c>
    </row>
    <row r="48" spans="1:9" x14ac:dyDescent="0.35">
      <c r="A48" s="23" t="s">
        <v>96</v>
      </c>
      <c r="B48" s="16" t="s">
        <v>97</v>
      </c>
      <c r="C48" s="15"/>
      <c r="D48" s="15" t="s">
        <v>11</v>
      </c>
      <c r="E48" s="16" t="s">
        <v>17</v>
      </c>
      <c r="F48" s="17">
        <v>105</v>
      </c>
      <c r="G48" s="18">
        <v>9.2499999999999999E-2</v>
      </c>
      <c r="H48" s="19">
        <f t="shared" si="4"/>
        <v>95.287499999999994</v>
      </c>
    </row>
    <row r="49" spans="1:14" x14ac:dyDescent="0.35">
      <c r="A49" s="7" t="s">
        <v>98</v>
      </c>
      <c r="B49" s="8" t="s">
        <v>99</v>
      </c>
      <c r="C49" s="9"/>
      <c r="D49" s="9" t="s">
        <v>11</v>
      </c>
      <c r="E49" s="8" t="s">
        <v>17</v>
      </c>
      <c r="F49" s="10">
        <v>55</v>
      </c>
      <c r="G49" s="11">
        <v>9.2499999999999999E-2</v>
      </c>
      <c r="H49" s="12">
        <f t="shared" si="4"/>
        <v>49.912500000000001</v>
      </c>
    </row>
    <row r="50" spans="1:14" x14ac:dyDescent="0.35">
      <c r="A50" s="23" t="s">
        <v>100</v>
      </c>
      <c r="B50" s="16" t="s">
        <v>101</v>
      </c>
      <c r="C50" s="15"/>
      <c r="D50" s="15" t="s">
        <v>11</v>
      </c>
      <c r="E50" s="16" t="s">
        <v>17</v>
      </c>
      <c r="F50" s="17">
        <v>60</v>
      </c>
      <c r="G50" s="18">
        <v>9.2499999999999999E-2</v>
      </c>
      <c r="H50" s="19">
        <f t="shared" si="4"/>
        <v>54.449999999999996</v>
      </c>
    </row>
    <row r="51" spans="1:14" s="2" customFormat="1" x14ac:dyDescent="0.35">
      <c r="A51" s="23" t="s">
        <v>102</v>
      </c>
      <c r="B51" s="16" t="s">
        <v>103</v>
      </c>
      <c r="C51" s="15"/>
      <c r="D51" s="15" t="s">
        <v>11</v>
      </c>
      <c r="E51" s="16" t="s">
        <v>17</v>
      </c>
      <c r="F51" s="17">
        <v>20</v>
      </c>
      <c r="G51" s="18">
        <v>9.2499999999999999E-2</v>
      </c>
      <c r="H51" s="19">
        <f t="shared" si="4"/>
        <v>18.149999999999999</v>
      </c>
      <c r="I51" s="1"/>
      <c r="J51" s="1"/>
      <c r="K51" s="1"/>
      <c r="L51" s="1"/>
      <c r="M51" s="1"/>
      <c r="N51" s="1"/>
    </row>
    <row r="52" spans="1:14" x14ac:dyDescent="0.35">
      <c r="A52" s="7" t="s">
        <v>104</v>
      </c>
      <c r="B52" s="8" t="s">
        <v>105</v>
      </c>
      <c r="C52" s="9"/>
      <c r="D52" s="9" t="s">
        <v>11</v>
      </c>
      <c r="E52" s="8" t="s">
        <v>17</v>
      </c>
      <c r="F52" s="10">
        <v>5</v>
      </c>
      <c r="G52" s="11">
        <v>9.2499999999999999E-2</v>
      </c>
      <c r="H52" s="12">
        <f t="shared" si="4"/>
        <v>4.5374999999999996</v>
      </c>
    </row>
    <row r="53" spans="1:14" x14ac:dyDescent="0.35">
      <c r="A53" s="23" t="s">
        <v>106</v>
      </c>
      <c r="B53" s="16" t="s">
        <v>107</v>
      </c>
      <c r="C53" s="15"/>
      <c r="D53" s="15" t="s">
        <v>11</v>
      </c>
      <c r="E53" s="16" t="s">
        <v>17</v>
      </c>
      <c r="F53" s="17">
        <v>35</v>
      </c>
      <c r="G53" s="18">
        <v>9.2499999999999999E-2</v>
      </c>
      <c r="H53" s="19">
        <f t="shared" si="4"/>
        <v>31.762499999999999</v>
      </c>
    </row>
    <row r="54" spans="1:14" x14ac:dyDescent="0.35">
      <c r="A54" s="8" t="s">
        <v>328</v>
      </c>
      <c r="B54" s="8" t="s">
        <v>329</v>
      </c>
      <c r="C54" s="8"/>
      <c r="D54" s="9" t="s">
        <v>11</v>
      </c>
      <c r="E54" s="8" t="s">
        <v>17</v>
      </c>
      <c r="F54" s="22">
        <v>36</v>
      </c>
      <c r="G54" s="11">
        <v>0.29249999999999998</v>
      </c>
      <c r="H54" s="12">
        <f t="shared" si="0"/>
        <v>25.47</v>
      </c>
    </row>
    <row r="55" spans="1:14" x14ac:dyDescent="0.35">
      <c r="A55" s="49" t="s">
        <v>330</v>
      </c>
      <c r="B55" s="8" t="s">
        <v>332</v>
      </c>
      <c r="C55" s="8"/>
      <c r="D55" s="9" t="s">
        <v>11</v>
      </c>
      <c r="E55" s="8" t="s">
        <v>22</v>
      </c>
      <c r="F55" s="22">
        <v>2000</v>
      </c>
      <c r="G55" s="11">
        <v>0.29249999999999998</v>
      </c>
      <c r="H55" s="12">
        <f t="shared" si="0"/>
        <v>1415</v>
      </c>
    </row>
    <row r="56" spans="1:14" x14ac:dyDescent="0.35">
      <c r="A56" s="49" t="s">
        <v>331</v>
      </c>
      <c r="B56" s="8" t="s">
        <v>333</v>
      </c>
      <c r="C56" s="8"/>
      <c r="D56" s="9" t="s">
        <v>11</v>
      </c>
      <c r="E56" s="8" t="s">
        <v>22</v>
      </c>
      <c r="F56" s="22">
        <v>495</v>
      </c>
      <c r="G56" s="11">
        <v>0.29249999999999998</v>
      </c>
      <c r="H56" s="12">
        <f t="shared" si="0"/>
        <v>350.21250000000003</v>
      </c>
    </row>
    <row r="57" spans="1:14" x14ac:dyDescent="0.35">
      <c r="A57" s="49" t="s">
        <v>334</v>
      </c>
      <c r="B57" s="8" t="s">
        <v>337</v>
      </c>
      <c r="C57" s="8"/>
      <c r="D57" s="9" t="s">
        <v>11</v>
      </c>
      <c r="E57" s="8" t="s">
        <v>22</v>
      </c>
      <c r="F57" s="22">
        <v>95</v>
      </c>
      <c r="G57" s="11">
        <v>0.29249999999999998</v>
      </c>
      <c r="H57" s="12">
        <f t="shared" si="0"/>
        <v>67.212500000000006</v>
      </c>
    </row>
    <row r="58" spans="1:14" x14ac:dyDescent="0.35">
      <c r="A58" s="49" t="s">
        <v>335</v>
      </c>
      <c r="B58" s="8" t="s">
        <v>336</v>
      </c>
      <c r="C58" s="8"/>
      <c r="D58" s="9" t="s">
        <v>11</v>
      </c>
      <c r="E58" s="8" t="s">
        <v>22</v>
      </c>
      <c r="F58" s="22">
        <v>130</v>
      </c>
      <c r="G58" s="11">
        <v>0.29249999999999998</v>
      </c>
      <c r="H58" s="12">
        <f t="shared" si="0"/>
        <v>91.975000000000009</v>
      </c>
    </row>
    <row r="59" spans="1:14" x14ac:dyDescent="0.35">
      <c r="A59" s="48" t="s">
        <v>338</v>
      </c>
      <c r="B59" s="8" t="s">
        <v>347</v>
      </c>
      <c r="C59" s="8"/>
      <c r="D59" s="9" t="s">
        <v>11</v>
      </c>
      <c r="E59" s="8" t="s">
        <v>17</v>
      </c>
      <c r="F59" s="46">
        <v>25</v>
      </c>
      <c r="G59" s="11">
        <v>0.29249999999999998</v>
      </c>
      <c r="H59" s="12">
        <f t="shared" si="0"/>
        <v>17.6875</v>
      </c>
    </row>
    <row r="60" spans="1:14" x14ac:dyDescent="0.35">
      <c r="A60" s="48" t="s">
        <v>339</v>
      </c>
      <c r="B60" s="8" t="s">
        <v>348</v>
      </c>
      <c r="C60" s="8"/>
      <c r="D60" s="9" t="s">
        <v>11</v>
      </c>
      <c r="E60" s="8" t="s">
        <v>17</v>
      </c>
      <c r="F60" s="46">
        <v>70</v>
      </c>
      <c r="G60" s="11">
        <v>0.29249999999999998</v>
      </c>
      <c r="H60" s="12">
        <f t="shared" si="0"/>
        <v>49.524999999999999</v>
      </c>
    </row>
    <row r="61" spans="1:14" x14ac:dyDescent="0.35">
      <c r="A61" s="49" t="s">
        <v>340</v>
      </c>
      <c r="B61" s="8" t="s">
        <v>349</v>
      </c>
      <c r="C61" s="8"/>
      <c r="D61" s="9" t="s">
        <v>11</v>
      </c>
      <c r="E61" s="8" t="s">
        <v>17</v>
      </c>
      <c r="F61" s="47">
        <v>85</v>
      </c>
      <c r="G61" s="11">
        <v>0.29249999999999998</v>
      </c>
      <c r="H61" s="12">
        <f t="shared" si="0"/>
        <v>60.137500000000003</v>
      </c>
    </row>
    <row r="62" spans="1:14" x14ac:dyDescent="0.35">
      <c r="A62" s="48" t="s">
        <v>341</v>
      </c>
      <c r="B62" s="8" t="s">
        <v>350</v>
      </c>
      <c r="C62" s="8"/>
      <c r="D62" s="9" t="s">
        <v>11</v>
      </c>
      <c r="E62" s="8" t="s">
        <v>17</v>
      </c>
      <c r="F62" s="46">
        <v>45</v>
      </c>
      <c r="G62" s="11">
        <v>0.29249999999999998</v>
      </c>
      <c r="H62" s="12">
        <f t="shared" si="0"/>
        <v>31.837500000000002</v>
      </c>
    </row>
    <row r="63" spans="1:14" x14ac:dyDescent="0.35">
      <c r="A63" s="49" t="s">
        <v>342</v>
      </c>
      <c r="B63" s="8" t="s">
        <v>351</v>
      </c>
      <c r="C63" s="8"/>
      <c r="D63" s="9" t="s">
        <v>11</v>
      </c>
      <c r="E63" s="8" t="s">
        <v>17</v>
      </c>
      <c r="F63" s="47">
        <v>60</v>
      </c>
      <c r="G63" s="11">
        <v>0.29249999999999998</v>
      </c>
      <c r="H63" s="12">
        <f t="shared" si="0"/>
        <v>42.45</v>
      </c>
    </row>
    <row r="64" spans="1:14" x14ac:dyDescent="0.35">
      <c r="A64" s="48" t="s">
        <v>343</v>
      </c>
      <c r="B64" s="8" t="s">
        <v>352</v>
      </c>
      <c r="C64" s="8"/>
      <c r="D64" s="9" t="s">
        <v>11</v>
      </c>
      <c r="E64" s="8" t="s">
        <v>17</v>
      </c>
      <c r="F64" s="46">
        <v>15</v>
      </c>
      <c r="G64" s="11">
        <v>0.29249999999999998</v>
      </c>
      <c r="H64" s="12">
        <f t="shared" si="0"/>
        <v>10.612500000000001</v>
      </c>
    </row>
    <row r="65" spans="1:9" x14ac:dyDescent="0.35">
      <c r="A65" s="48" t="s">
        <v>344</v>
      </c>
      <c r="B65" s="8" t="s">
        <v>353</v>
      </c>
      <c r="C65" s="8"/>
      <c r="D65" s="9" t="s">
        <v>11</v>
      </c>
      <c r="E65" s="8" t="s">
        <v>17</v>
      </c>
      <c r="F65" s="46">
        <v>25</v>
      </c>
      <c r="G65" s="11">
        <v>0.29249999999999998</v>
      </c>
      <c r="H65" s="12">
        <f t="shared" si="0"/>
        <v>17.6875</v>
      </c>
    </row>
    <row r="66" spans="1:9" x14ac:dyDescent="0.35">
      <c r="A66" s="48" t="s">
        <v>345</v>
      </c>
      <c r="B66" s="8" t="s">
        <v>354</v>
      </c>
      <c r="C66" s="8"/>
      <c r="D66" s="9" t="s">
        <v>11</v>
      </c>
      <c r="E66" s="8" t="s">
        <v>17</v>
      </c>
      <c r="F66" s="46">
        <v>25</v>
      </c>
      <c r="G66" s="11">
        <v>0.29249999999999998</v>
      </c>
      <c r="H66" s="12">
        <f t="shared" si="0"/>
        <v>17.6875</v>
      </c>
    </row>
    <row r="67" spans="1:9" x14ac:dyDescent="0.35">
      <c r="A67" s="48" t="s">
        <v>346</v>
      </c>
      <c r="B67" s="8" t="s">
        <v>355</v>
      </c>
      <c r="C67" s="8"/>
      <c r="D67" s="9" t="s">
        <v>11</v>
      </c>
      <c r="E67" s="8" t="s">
        <v>17</v>
      </c>
      <c r="F67" s="22">
        <v>15</v>
      </c>
      <c r="G67" s="11">
        <v>0.29249999999999998</v>
      </c>
      <c r="H67" s="12">
        <f t="shared" si="0"/>
        <v>10.612500000000001</v>
      </c>
    </row>
    <row r="68" spans="1:9" x14ac:dyDescent="0.35">
      <c r="A68" s="29" t="s">
        <v>232</v>
      </c>
      <c r="B68" s="29" t="s">
        <v>233</v>
      </c>
      <c r="C68" s="29"/>
      <c r="D68" s="28" t="s">
        <v>11</v>
      </c>
      <c r="E68" s="29" t="s">
        <v>234</v>
      </c>
      <c r="F68" s="38">
        <v>3</v>
      </c>
      <c r="G68" s="11">
        <v>0.29249999999999998</v>
      </c>
      <c r="H68" s="12">
        <f t="shared" si="0"/>
        <v>2.1225000000000001</v>
      </c>
      <c r="I68" s="1"/>
    </row>
    <row r="69" spans="1:9" x14ac:dyDescent="0.35">
      <c r="A69" s="26" t="s">
        <v>235</v>
      </c>
      <c r="B69" s="26" t="s">
        <v>236</v>
      </c>
      <c r="C69" s="26"/>
      <c r="D69" s="9" t="s">
        <v>11</v>
      </c>
      <c r="E69" s="26" t="s">
        <v>234</v>
      </c>
      <c r="F69" s="39">
        <v>10</v>
      </c>
      <c r="G69" s="11">
        <v>0.29249999999999998</v>
      </c>
      <c r="H69" s="12">
        <f t="shared" si="0"/>
        <v>7.0750000000000002</v>
      </c>
      <c r="I69" s="1"/>
    </row>
    <row r="70" spans="1:9" x14ac:dyDescent="0.35">
      <c r="A70" s="29" t="s">
        <v>237</v>
      </c>
      <c r="B70" s="29" t="s">
        <v>238</v>
      </c>
      <c r="C70" s="29"/>
      <c r="D70" s="28" t="s">
        <v>11</v>
      </c>
      <c r="E70" s="29" t="s">
        <v>234</v>
      </c>
      <c r="F70" s="38">
        <v>10</v>
      </c>
      <c r="G70" s="11">
        <v>0.29249999999999998</v>
      </c>
      <c r="H70" s="12">
        <f t="shared" si="0"/>
        <v>7.0750000000000002</v>
      </c>
      <c r="I70" s="1"/>
    </row>
    <row r="71" spans="1:9" x14ac:dyDescent="0.35">
      <c r="A71" s="26" t="s">
        <v>239</v>
      </c>
      <c r="B71" s="26" t="s">
        <v>240</v>
      </c>
      <c r="C71" s="26"/>
      <c r="D71" s="9" t="s">
        <v>11</v>
      </c>
      <c r="E71" s="26" t="s">
        <v>234</v>
      </c>
      <c r="F71" s="39">
        <v>20</v>
      </c>
      <c r="G71" s="11">
        <v>0.29249999999999998</v>
      </c>
      <c r="H71" s="12">
        <f t="shared" si="0"/>
        <v>14.15</v>
      </c>
      <c r="I71" s="1"/>
    </row>
    <row r="72" spans="1:9" x14ac:dyDescent="0.35">
      <c r="A72" s="23" t="s">
        <v>108</v>
      </c>
      <c r="B72" s="16" t="s">
        <v>109</v>
      </c>
      <c r="C72" s="16"/>
      <c r="D72" s="15" t="s">
        <v>11</v>
      </c>
      <c r="E72" s="16" t="s">
        <v>57</v>
      </c>
      <c r="F72" s="24">
        <v>10</v>
      </c>
      <c r="G72" s="18">
        <v>0.29249999999999998</v>
      </c>
      <c r="H72" s="19">
        <f t="shared" si="0"/>
        <v>7.0750000000000002</v>
      </c>
    </row>
    <row r="73" spans="1:9" x14ac:dyDescent="0.35">
      <c r="A73" s="7" t="s">
        <v>110</v>
      </c>
      <c r="B73" s="8" t="s">
        <v>111</v>
      </c>
      <c r="C73" s="8"/>
      <c r="D73" s="9" t="s">
        <v>11</v>
      </c>
      <c r="E73" s="8" t="s">
        <v>36</v>
      </c>
      <c r="F73" s="22">
        <v>10</v>
      </c>
      <c r="G73" s="11">
        <v>0.29249999999999998</v>
      </c>
      <c r="H73" s="12">
        <f t="shared" si="0"/>
        <v>7.0750000000000002</v>
      </c>
    </row>
    <row r="74" spans="1:9" x14ac:dyDescent="0.35">
      <c r="A74" s="23" t="s">
        <v>112</v>
      </c>
      <c r="B74" s="16" t="s">
        <v>113</v>
      </c>
      <c r="C74" s="16"/>
      <c r="D74" s="15" t="s">
        <v>11</v>
      </c>
      <c r="E74" s="16" t="s">
        <v>29</v>
      </c>
      <c r="F74" s="24">
        <v>10</v>
      </c>
      <c r="G74" s="18">
        <v>0.29249999999999998</v>
      </c>
      <c r="H74" s="19">
        <f t="shared" si="0"/>
        <v>7.0750000000000002</v>
      </c>
    </row>
    <row r="75" spans="1:9" x14ac:dyDescent="0.35">
      <c r="A75" s="53" t="s">
        <v>356</v>
      </c>
      <c r="B75" s="16" t="s">
        <v>357</v>
      </c>
      <c r="C75" s="16"/>
      <c r="D75" s="15" t="s">
        <v>11</v>
      </c>
      <c r="E75" s="16" t="s">
        <v>17</v>
      </c>
      <c r="F75" s="24">
        <v>125</v>
      </c>
      <c r="G75" s="18">
        <v>0.29249999999999998</v>
      </c>
      <c r="H75" s="19">
        <f t="shared" si="0"/>
        <v>88.4375</v>
      </c>
    </row>
    <row r="76" spans="1:9" x14ac:dyDescent="0.35">
      <c r="A76" s="53" t="s">
        <v>358</v>
      </c>
      <c r="B76" s="16" t="s">
        <v>359</v>
      </c>
      <c r="C76" s="16"/>
      <c r="D76" s="15" t="s">
        <v>11</v>
      </c>
      <c r="E76" s="16" t="s">
        <v>17</v>
      </c>
      <c r="F76" s="24">
        <v>150</v>
      </c>
      <c r="G76" s="18">
        <v>0.29249999999999998</v>
      </c>
      <c r="H76" s="19">
        <f t="shared" si="0"/>
        <v>106.125</v>
      </c>
    </row>
    <row r="77" spans="1:9" x14ac:dyDescent="0.35">
      <c r="A77" s="53" t="s">
        <v>360</v>
      </c>
      <c r="B77" s="16" t="s">
        <v>361</v>
      </c>
      <c r="C77" s="16"/>
      <c r="D77" s="15" t="s">
        <v>11</v>
      </c>
      <c r="E77" s="16" t="s">
        <v>17</v>
      </c>
      <c r="F77" s="24">
        <v>200</v>
      </c>
      <c r="G77" s="18">
        <v>0.29249999999999998</v>
      </c>
      <c r="H77" s="19">
        <f t="shared" si="0"/>
        <v>141.5</v>
      </c>
    </row>
    <row r="78" spans="1:9" x14ac:dyDescent="0.35">
      <c r="A78" s="53" t="s">
        <v>363</v>
      </c>
      <c r="B78" s="16" t="s">
        <v>364</v>
      </c>
      <c r="C78" s="16"/>
      <c r="D78" s="15" t="s">
        <v>11</v>
      </c>
      <c r="E78" s="16" t="s">
        <v>17</v>
      </c>
      <c r="F78" s="24">
        <v>235</v>
      </c>
      <c r="G78" s="18">
        <v>0.29249999999999998</v>
      </c>
      <c r="H78" s="19">
        <f t="shared" si="0"/>
        <v>166.26250000000002</v>
      </c>
    </row>
    <row r="79" spans="1:9" x14ac:dyDescent="0.35">
      <c r="A79" s="53" t="s">
        <v>362</v>
      </c>
      <c r="B79" s="16" t="s">
        <v>365</v>
      </c>
      <c r="C79" s="16"/>
      <c r="D79" s="15" t="s">
        <v>11</v>
      </c>
      <c r="E79" s="16" t="s">
        <v>17</v>
      </c>
      <c r="F79" s="24">
        <v>300</v>
      </c>
      <c r="G79" s="18">
        <v>0.29249999999999998</v>
      </c>
      <c r="H79" s="19">
        <f t="shared" si="0"/>
        <v>212.25</v>
      </c>
    </row>
    <row r="80" spans="1:9" x14ac:dyDescent="0.35">
      <c r="A80" s="53" t="s">
        <v>366</v>
      </c>
      <c r="B80" s="16" t="s">
        <v>367</v>
      </c>
      <c r="C80" s="16"/>
      <c r="D80" s="15" t="s">
        <v>11</v>
      </c>
      <c r="E80" s="16" t="s">
        <v>36</v>
      </c>
      <c r="F80" s="24">
        <v>175</v>
      </c>
      <c r="G80" s="18">
        <v>0.29249999999999998</v>
      </c>
      <c r="H80" s="19">
        <f t="shared" si="0"/>
        <v>123.8125</v>
      </c>
    </row>
    <row r="81" spans="1:9" x14ac:dyDescent="0.35">
      <c r="A81" s="53" t="s">
        <v>376</v>
      </c>
      <c r="B81" s="16" t="s">
        <v>368</v>
      </c>
      <c r="C81" s="16"/>
      <c r="D81" s="15" t="s">
        <v>11</v>
      </c>
      <c r="E81" s="16" t="s">
        <v>36</v>
      </c>
      <c r="F81" s="24">
        <v>216</v>
      </c>
      <c r="G81" s="18">
        <v>0.29249999999999998</v>
      </c>
      <c r="H81" s="19">
        <f t="shared" si="0"/>
        <v>152.82</v>
      </c>
    </row>
    <row r="82" spans="1:9" s="50" customFormat="1" x14ac:dyDescent="0.35">
      <c r="A82" s="51"/>
    </row>
    <row r="83" spans="1:9" x14ac:dyDescent="0.35">
      <c r="A83" s="3" t="s">
        <v>0</v>
      </c>
      <c r="B83" s="3" t="s">
        <v>218</v>
      </c>
      <c r="C83" s="4" t="s">
        <v>1</v>
      </c>
      <c r="D83" s="4" t="s">
        <v>2</v>
      </c>
      <c r="E83" s="3" t="s">
        <v>3</v>
      </c>
      <c r="F83" s="52" t="s">
        <v>4</v>
      </c>
      <c r="G83" s="6" t="s">
        <v>219</v>
      </c>
      <c r="H83" s="6" t="s">
        <v>220</v>
      </c>
    </row>
    <row r="84" spans="1:9" x14ac:dyDescent="0.35">
      <c r="A84" s="34" t="s">
        <v>116</v>
      </c>
      <c r="B84" s="16" t="s">
        <v>117</v>
      </c>
      <c r="C84" s="16"/>
      <c r="D84" s="15" t="s">
        <v>115</v>
      </c>
      <c r="E84" s="16" t="s">
        <v>118</v>
      </c>
      <c r="F84" s="40">
        <v>1750</v>
      </c>
      <c r="G84" s="18">
        <v>4.2500000000000003E-2</v>
      </c>
      <c r="H84" s="19">
        <f>(F84*0.9575)</f>
        <v>1675.625</v>
      </c>
    </row>
    <row r="85" spans="1:9" s="1" customFormat="1" x14ac:dyDescent="0.35">
      <c r="A85" s="34" t="s">
        <v>119</v>
      </c>
      <c r="B85" s="16" t="s">
        <v>120</v>
      </c>
      <c r="C85" s="16"/>
      <c r="D85" s="15" t="s">
        <v>115</v>
      </c>
      <c r="E85" s="16" t="s">
        <v>121</v>
      </c>
      <c r="F85" s="40">
        <v>1000</v>
      </c>
      <c r="G85" s="18">
        <v>4.2500000000000003E-2</v>
      </c>
      <c r="H85" s="19">
        <f>(F85*0.9575)</f>
        <v>957.5</v>
      </c>
    </row>
    <row r="86" spans="1:9" s="1" customFormat="1" x14ac:dyDescent="0.35">
      <c r="A86" s="41" t="s">
        <v>122</v>
      </c>
      <c r="B86" s="8" t="s">
        <v>123</v>
      </c>
      <c r="C86" s="8"/>
      <c r="D86" s="9" t="s">
        <v>115</v>
      </c>
      <c r="E86" s="8" t="s">
        <v>121</v>
      </c>
      <c r="F86" s="42">
        <v>1600</v>
      </c>
      <c r="G86" s="11">
        <v>4.2500000000000003E-2</v>
      </c>
      <c r="H86" s="12">
        <f t="shared" ref="H86:H88" si="5">(F86*0.9575)</f>
        <v>1532</v>
      </c>
    </row>
    <row r="87" spans="1:9" s="1" customFormat="1" x14ac:dyDescent="0.35">
      <c r="A87" s="34" t="s">
        <v>124</v>
      </c>
      <c r="B87" s="16" t="s">
        <v>125</v>
      </c>
      <c r="C87" s="16"/>
      <c r="D87" s="15" t="s">
        <v>115</v>
      </c>
      <c r="E87" s="16" t="s">
        <v>126</v>
      </c>
      <c r="F87" s="40">
        <v>1000</v>
      </c>
      <c r="G87" s="18">
        <v>4.2500000000000003E-2</v>
      </c>
      <c r="H87" s="19">
        <f t="shared" si="5"/>
        <v>957.5</v>
      </c>
    </row>
    <row r="88" spans="1:9" s="1" customFormat="1" x14ac:dyDescent="0.35">
      <c r="A88" s="41" t="s">
        <v>127</v>
      </c>
      <c r="B88" s="8" t="s">
        <v>128</v>
      </c>
      <c r="C88" s="8"/>
      <c r="D88" s="9" t="s">
        <v>115</v>
      </c>
      <c r="E88" s="8" t="s">
        <v>129</v>
      </c>
      <c r="F88" s="42">
        <v>2500</v>
      </c>
      <c r="G88" s="11">
        <v>4.2500000000000003E-2</v>
      </c>
      <c r="H88" s="12">
        <f t="shared" si="5"/>
        <v>2393.75</v>
      </c>
    </row>
    <row r="89" spans="1:9" x14ac:dyDescent="0.35">
      <c r="A89" s="41" t="s">
        <v>130</v>
      </c>
      <c r="B89" s="8" t="s">
        <v>131</v>
      </c>
      <c r="C89" s="8"/>
      <c r="D89" s="9" t="s">
        <v>115</v>
      </c>
      <c r="E89" s="8" t="s">
        <v>132</v>
      </c>
      <c r="F89" s="42">
        <v>75</v>
      </c>
      <c r="G89" s="11">
        <v>4.2500000000000003E-2</v>
      </c>
      <c r="H89" s="12">
        <f>(F89*0.9575)</f>
        <v>71.8125</v>
      </c>
      <c r="I89" s="1"/>
    </row>
    <row r="90" spans="1:9" s="1" customFormat="1" x14ac:dyDescent="0.35">
      <c r="A90" s="34" t="s">
        <v>133</v>
      </c>
      <c r="B90" s="16" t="s">
        <v>134</v>
      </c>
      <c r="C90" s="16"/>
      <c r="D90" s="15" t="s">
        <v>115</v>
      </c>
      <c r="E90" s="16" t="s">
        <v>135</v>
      </c>
      <c r="F90" s="40">
        <v>30000</v>
      </c>
      <c r="G90" s="18">
        <v>4.2500000000000003E-2</v>
      </c>
      <c r="H90" s="19">
        <f t="shared" ref="H90:H120" si="6">(F90*0.9575)</f>
        <v>28725</v>
      </c>
    </row>
    <row r="91" spans="1:9" x14ac:dyDescent="0.35">
      <c r="A91" s="41" t="s">
        <v>136</v>
      </c>
      <c r="B91" s="8" t="s">
        <v>137</v>
      </c>
      <c r="C91" s="8"/>
      <c r="D91" s="9" t="s">
        <v>115</v>
      </c>
      <c r="E91" s="8" t="s">
        <v>135</v>
      </c>
      <c r="F91" s="42">
        <v>85000</v>
      </c>
      <c r="G91" s="11">
        <v>4.2500000000000003E-2</v>
      </c>
      <c r="H91" s="12">
        <f t="shared" si="6"/>
        <v>81387.5</v>
      </c>
      <c r="I91" s="1"/>
    </row>
    <row r="92" spans="1:9" x14ac:dyDescent="0.35">
      <c r="A92" s="34" t="s">
        <v>138</v>
      </c>
      <c r="B92" s="16" t="s">
        <v>139</v>
      </c>
      <c r="C92" s="16"/>
      <c r="D92" s="15" t="s">
        <v>115</v>
      </c>
      <c r="E92" s="16" t="s">
        <v>135</v>
      </c>
      <c r="F92" s="40">
        <v>195000</v>
      </c>
      <c r="G92" s="18">
        <v>4.2500000000000003E-2</v>
      </c>
      <c r="H92" s="19">
        <f t="shared" si="6"/>
        <v>186712.5</v>
      </c>
      <c r="I92" s="1"/>
    </row>
    <row r="93" spans="1:9" x14ac:dyDescent="0.35">
      <c r="A93" s="41" t="s">
        <v>140</v>
      </c>
      <c r="B93" s="8" t="s">
        <v>141</v>
      </c>
      <c r="C93" s="8"/>
      <c r="D93" s="9" t="s">
        <v>115</v>
      </c>
      <c r="E93" s="8" t="s">
        <v>135</v>
      </c>
      <c r="F93" s="42">
        <v>6000</v>
      </c>
      <c r="G93" s="11">
        <v>4.2500000000000003E-2</v>
      </c>
      <c r="H93" s="12">
        <f t="shared" si="6"/>
        <v>5745</v>
      </c>
    </row>
    <row r="94" spans="1:9" x14ac:dyDescent="0.35">
      <c r="A94" s="34" t="s">
        <v>142</v>
      </c>
      <c r="B94" s="16" t="s">
        <v>143</v>
      </c>
      <c r="C94" s="16"/>
      <c r="D94" s="15" t="s">
        <v>115</v>
      </c>
      <c r="E94" s="16" t="s">
        <v>135</v>
      </c>
      <c r="F94" s="40">
        <v>7500</v>
      </c>
      <c r="G94" s="18">
        <v>4.2500000000000003E-2</v>
      </c>
      <c r="H94" s="19">
        <f t="shared" si="6"/>
        <v>7181.25</v>
      </c>
    </row>
    <row r="95" spans="1:9" x14ac:dyDescent="0.35">
      <c r="A95" s="41" t="s">
        <v>144</v>
      </c>
      <c r="B95" s="8" t="s">
        <v>145</v>
      </c>
      <c r="C95" s="8"/>
      <c r="D95" s="9" t="s">
        <v>115</v>
      </c>
      <c r="E95" s="8" t="s">
        <v>135</v>
      </c>
      <c r="F95" s="42">
        <v>8000</v>
      </c>
      <c r="G95" s="11">
        <v>4.2500000000000003E-2</v>
      </c>
      <c r="H95" s="12">
        <f t="shared" si="6"/>
        <v>7660</v>
      </c>
      <c r="I95" s="1"/>
    </row>
    <row r="96" spans="1:9" x14ac:dyDescent="0.35">
      <c r="A96" s="34" t="s">
        <v>146</v>
      </c>
      <c r="B96" s="16" t="s">
        <v>147</v>
      </c>
      <c r="C96" s="16"/>
      <c r="D96" s="15" t="s">
        <v>115</v>
      </c>
      <c r="E96" s="16" t="s">
        <v>148</v>
      </c>
      <c r="F96" s="40">
        <v>250</v>
      </c>
      <c r="G96" s="18">
        <v>4.2500000000000003E-2</v>
      </c>
      <c r="H96" s="19">
        <f t="shared" si="6"/>
        <v>239.375</v>
      </c>
    </row>
    <row r="97" spans="1:9" x14ac:dyDescent="0.35">
      <c r="A97" s="41" t="s">
        <v>149</v>
      </c>
      <c r="B97" s="8" t="s">
        <v>150</v>
      </c>
      <c r="C97" s="8"/>
      <c r="D97" s="9" t="s">
        <v>115</v>
      </c>
      <c r="E97" s="8" t="s">
        <v>135</v>
      </c>
      <c r="F97" s="42">
        <v>5000</v>
      </c>
      <c r="G97" s="11">
        <v>4.2500000000000003E-2</v>
      </c>
      <c r="H97" s="12">
        <f t="shared" si="6"/>
        <v>4787.5</v>
      </c>
    </row>
    <row r="98" spans="1:9" x14ac:dyDescent="0.35">
      <c r="A98" s="34" t="s">
        <v>151</v>
      </c>
      <c r="B98" s="16" t="s">
        <v>152</v>
      </c>
      <c r="C98" s="16"/>
      <c r="D98" s="15" t="s">
        <v>115</v>
      </c>
      <c r="E98" s="16" t="s">
        <v>153</v>
      </c>
      <c r="F98" s="21">
        <v>1500</v>
      </c>
      <c r="G98" s="18">
        <v>4.2500000000000003E-2</v>
      </c>
      <c r="H98" s="19">
        <f t="shared" si="6"/>
        <v>1436.25</v>
      </c>
    </row>
    <row r="99" spans="1:9" x14ac:dyDescent="0.35">
      <c r="A99" s="41" t="s">
        <v>154</v>
      </c>
      <c r="B99" s="8" t="s">
        <v>155</v>
      </c>
      <c r="C99" s="8"/>
      <c r="D99" s="9" t="s">
        <v>115</v>
      </c>
      <c r="E99" s="8" t="s">
        <v>135</v>
      </c>
      <c r="F99" s="42">
        <v>15000</v>
      </c>
      <c r="G99" s="11">
        <v>4.2500000000000003E-2</v>
      </c>
      <c r="H99" s="12">
        <f t="shared" si="6"/>
        <v>14362.5</v>
      </c>
    </row>
    <row r="100" spans="1:9" x14ac:dyDescent="0.35">
      <c r="A100" s="34" t="s">
        <v>156</v>
      </c>
      <c r="B100" s="16" t="s">
        <v>157</v>
      </c>
      <c r="C100" s="16"/>
      <c r="D100" s="15" t="s">
        <v>115</v>
      </c>
      <c r="E100" s="16" t="s">
        <v>135</v>
      </c>
      <c r="F100" s="40">
        <v>3000</v>
      </c>
      <c r="G100" s="18">
        <v>4.2500000000000003E-2</v>
      </c>
      <c r="H100" s="19">
        <f t="shared" si="6"/>
        <v>2872.5</v>
      </c>
    </row>
    <row r="101" spans="1:9" x14ac:dyDescent="0.35">
      <c r="A101" s="41" t="s">
        <v>158</v>
      </c>
      <c r="B101" s="8" t="s">
        <v>159</v>
      </c>
      <c r="C101" s="8"/>
      <c r="D101" s="9" t="s">
        <v>115</v>
      </c>
      <c r="E101" s="8" t="s">
        <v>135</v>
      </c>
      <c r="F101" s="42">
        <v>7500</v>
      </c>
      <c r="G101" s="11">
        <v>4.2500000000000003E-2</v>
      </c>
      <c r="H101" s="12">
        <f t="shared" si="6"/>
        <v>7181.25</v>
      </c>
    </row>
    <row r="102" spans="1:9" x14ac:dyDescent="0.35">
      <c r="A102" s="16" t="s">
        <v>160</v>
      </c>
      <c r="B102" s="16" t="s">
        <v>161</v>
      </c>
      <c r="C102" s="16"/>
      <c r="D102" s="15" t="s">
        <v>115</v>
      </c>
      <c r="E102" s="16" t="s">
        <v>135</v>
      </c>
      <c r="F102" s="21">
        <v>1000</v>
      </c>
      <c r="G102" s="18">
        <v>4.2500000000000003E-2</v>
      </c>
      <c r="H102" s="19">
        <f t="shared" si="6"/>
        <v>957.5</v>
      </c>
    </row>
    <row r="103" spans="1:9" x14ac:dyDescent="0.35">
      <c r="A103" s="34" t="s">
        <v>162</v>
      </c>
      <c r="B103" s="16" t="s">
        <v>163</v>
      </c>
      <c r="C103" s="16"/>
      <c r="D103" s="15" t="s">
        <v>115</v>
      </c>
      <c r="E103" s="16" t="s">
        <v>164</v>
      </c>
      <c r="F103" s="40">
        <v>7500</v>
      </c>
      <c r="G103" s="18">
        <v>4.2500000000000003E-2</v>
      </c>
      <c r="H103" s="19">
        <f t="shared" si="6"/>
        <v>7181.25</v>
      </c>
    </row>
    <row r="104" spans="1:9" s="1" customFormat="1" x14ac:dyDescent="0.35">
      <c r="A104" s="41" t="s">
        <v>165</v>
      </c>
      <c r="B104" s="8" t="s">
        <v>166</v>
      </c>
      <c r="C104" s="8"/>
      <c r="D104" s="9" t="s">
        <v>115</v>
      </c>
      <c r="E104" s="8" t="s">
        <v>164</v>
      </c>
      <c r="F104" s="42">
        <v>4500</v>
      </c>
      <c r="G104" s="11">
        <v>4.2500000000000003E-2</v>
      </c>
      <c r="H104" s="12">
        <f t="shared" si="6"/>
        <v>4308.75</v>
      </c>
    </row>
    <row r="105" spans="1:9" x14ac:dyDescent="0.35">
      <c r="A105" s="41" t="s">
        <v>167</v>
      </c>
      <c r="B105" s="8" t="s">
        <v>168</v>
      </c>
      <c r="C105" s="8"/>
      <c r="D105" s="9" t="s">
        <v>115</v>
      </c>
      <c r="E105" s="8" t="s">
        <v>135</v>
      </c>
      <c r="F105" s="43">
        <v>10000</v>
      </c>
      <c r="G105" s="11">
        <v>4.2500000000000003E-2</v>
      </c>
      <c r="H105" s="12">
        <f t="shared" si="6"/>
        <v>9575</v>
      </c>
    </row>
    <row r="106" spans="1:9" x14ac:dyDescent="0.35">
      <c r="A106" s="34" t="s">
        <v>169</v>
      </c>
      <c r="B106" s="16" t="s">
        <v>170</v>
      </c>
      <c r="C106" s="16"/>
      <c r="D106" s="15" t="s">
        <v>115</v>
      </c>
      <c r="E106" s="16" t="s">
        <v>135</v>
      </c>
      <c r="F106" s="21">
        <v>3000</v>
      </c>
      <c r="G106" s="18">
        <v>4.2500000000000003E-2</v>
      </c>
      <c r="H106" s="19">
        <f t="shared" si="6"/>
        <v>2872.5</v>
      </c>
    </row>
    <row r="107" spans="1:9" x14ac:dyDescent="0.35">
      <c r="A107" s="41" t="s">
        <v>171</v>
      </c>
      <c r="B107" s="8" t="s">
        <v>172</v>
      </c>
      <c r="C107" s="8"/>
      <c r="D107" s="9" t="s">
        <v>115</v>
      </c>
      <c r="E107" s="8" t="s">
        <v>173</v>
      </c>
      <c r="F107" s="43">
        <v>2500</v>
      </c>
      <c r="G107" s="11">
        <v>4.2500000000000003E-2</v>
      </c>
      <c r="H107" s="12">
        <f t="shared" si="6"/>
        <v>2393.75</v>
      </c>
      <c r="I107" s="1"/>
    </row>
    <row r="108" spans="1:9" x14ac:dyDescent="0.35">
      <c r="A108" s="34" t="s">
        <v>174</v>
      </c>
      <c r="B108" s="16" t="s">
        <v>175</v>
      </c>
      <c r="C108" s="16"/>
      <c r="D108" s="15" t="s">
        <v>115</v>
      </c>
      <c r="E108" s="16" t="s">
        <v>164</v>
      </c>
      <c r="F108" s="40">
        <v>3000</v>
      </c>
      <c r="G108" s="18">
        <v>4.2500000000000003E-2</v>
      </c>
      <c r="H108" s="19">
        <f t="shared" si="6"/>
        <v>2872.5</v>
      </c>
    </row>
    <row r="109" spans="1:9" x14ac:dyDescent="0.35">
      <c r="A109" s="41" t="s">
        <v>176</v>
      </c>
      <c r="B109" s="8" t="s">
        <v>177</v>
      </c>
      <c r="C109" s="8"/>
      <c r="D109" s="9" t="s">
        <v>115</v>
      </c>
      <c r="E109" s="8" t="s">
        <v>164</v>
      </c>
      <c r="F109" s="42">
        <v>7500</v>
      </c>
      <c r="G109" s="11">
        <v>4.2500000000000003E-2</v>
      </c>
      <c r="H109" s="12">
        <f t="shared" si="6"/>
        <v>7181.25</v>
      </c>
    </row>
    <row r="110" spans="1:9" x14ac:dyDescent="0.35">
      <c r="A110" s="34" t="s">
        <v>178</v>
      </c>
      <c r="B110" s="16" t="s">
        <v>179</v>
      </c>
      <c r="C110" s="15"/>
      <c r="D110" s="15" t="s">
        <v>115</v>
      </c>
      <c r="E110" s="16" t="s">
        <v>135</v>
      </c>
      <c r="F110" s="21">
        <v>4500</v>
      </c>
      <c r="G110" s="18">
        <v>4.2500000000000003E-2</v>
      </c>
      <c r="H110" s="19">
        <f t="shared" si="6"/>
        <v>4308.75</v>
      </c>
    </row>
    <row r="111" spans="1:9" x14ac:dyDescent="0.35">
      <c r="A111" s="41" t="s">
        <v>180</v>
      </c>
      <c r="B111" s="8" t="s">
        <v>181</v>
      </c>
      <c r="C111" s="8"/>
      <c r="D111" s="9" t="s">
        <v>115</v>
      </c>
      <c r="E111" s="8" t="s">
        <v>164</v>
      </c>
      <c r="F111" s="42">
        <v>2000</v>
      </c>
      <c r="G111" s="11">
        <v>4.2500000000000003E-2</v>
      </c>
      <c r="H111" s="12">
        <f t="shared" si="6"/>
        <v>1915</v>
      </c>
    </row>
    <row r="112" spans="1:9" x14ac:dyDescent="0.35">
      <c r="A112" s="25" t="s">
        <v>241</v>
      </c>
      <c r="B112" s="25" t="s">
        <v>242</v>
      </c>
      <c r="C112" s="25"/>
      <c r="D112" s="28" t="s">
        <v>115</v>
      </c>
      <c r="E112" s="25" t="s">
        <v>135</v>
      </c>
      <c r="F112" s="30">
        <v>1000</v>
      </c>
      <c r="G112" s="11">
        <v>4.2500000000000003E-2</v>
      </c>
      <c r="H112" s="12">
        <f t="shared" si="6"/>
        <v>957.5</v>
      </c>
      <c r="I112" s="1"/>
    </row>
    <row r="113" spans="1:9" x14ac:dyDescent="0.35">
      <c r="A113" s="8" t="s">
        <v>241</v>
      </c>
      <c r="B113" s="8" t="s">
        <v>243</v>
      </c>
      <c r="C113" s="8"/>
      <c r="D113" s="9" t="s">
        <v>115</v>
      </c>
      <c r="E113" s="8" t="s">
        <v>135</v>
      </c>
      <c r="F113" s="27">
        <v>1000</v>
      </c>
      <c r="G113" s="11">
        <v>4.2500000000000003E-2</v>
      </c>
      <c r="H113" s="12">
        <f t="shared" si="6"/>
        <v>957.5</v>
      </c>
      <c r="I113" s="1"/>
    </row>
    <row r="114" spans="1:9" x14ac:dyDescent="0.35">
      <c r="A114" s="34" t="s">
        <v>182</v>
      </c>
      <c r="B114" s="16" t="s">
        <v>183</v>
      </c>
      <c r="C114" s="16"/>
      <c r="D114" s="15" t="s">
        <v>115</v>
      </c>
      <c r="E114" s="16" t="s">
        <v>164</v>
      </c>
      <c r="F114" s="40">
        <v>2000</v>
      </c>
      <c r="G114" s="18">
        <v>4.2500000000000003E-2</v>
      </c>
      <c r="H114" s="19">
        <f t="shared" si="6"/>
        <v>1915</v>
      </c>
    </row>
    <row r="115" spans="1:9" x14ac:dyDescent="0.35">
      <c r="A115" s="41" t="s">
        <v>184</v>
      </c>
      <c r="B115" s="8" t="s">
        <v>185</v>
      </c>
      <c r="C115" s="8"/>
      <c r="D115" s="9" t="s">
        <v>115</v>
      </c>
      <c r="E115" s="8" t="s">
        <v>164</v>
      </c>
      <c r="F115" s="42">
        <v>1000</v>
      </c>
      <c r="G115" s="11">
        <v>4.2500000000000003E-2</v>
      </c>
      <c r="H115" s="12">
        <f t="shared" si="6"/>
        <v>957.5</v>
      </c>
    </row>
    <row r="116" spans="1:9" x14ac:dyDescent="0.35">
      <c r="A116" s="34" t="s">
        <v>186</v>
      </c>
      <c r="B116" s="16" t="s">
        <v>187</v>
      </c>
      <c r="C116" s="16"/>
      <c r="D116" s="15" t="s">
        <v>115</v>
      </c>
      <c r="E116" s="16" t="s">
        <v>164</v>
      </c>
      <c r="F116" s="40">
        <v>7500</v>
      </c>
      <c r="G116" s="18">
        <v>4.2500000000000003E-2</v>
      </c>
      <c r="H116" s="19">
        <f t="shared" si="6"/>
        <v>7181.25</v>
      </c>
    </row>
    <row r="117" spans="1:9" x14ac:dyDescent="0.35">
      <c r="A117" s="41" t="s">
        <v>188</v>
      </c>
      <c r="B117" s="8" t="s">
        <v>189</v>
      </c>
      <c r="C117" s="8"/>
      <c r="D117" s="9" t="s">
        <v>115</v>
      </c>
      <c r="E117" s="8" t="s">
        <v>164</v>
      </c>
      <c r="F117" s="42">
        <v>5000</v>
      </c>
      <c r="G117" s="11">
        <v>4.2500000000000003E-2</v>
      </c>
      <c r="H117" s="12">
        <f t="shared" si="6"/>
        <v>4787.5</v>
      </c>
    </row>
    <row r="118" spans="1:9" x14ac:dyDescent="0.35">
      <c r="A118" s="34" t="s">
        <v>190</v>
      </c>
      <c r="B118" s="16" t="s">
        <v>191</v>
      </c>
      <c r="C118" s="16"/>
      <c r="D118" s="15" t="s">
        <v>115</v>
      </c>
      <c r="E118" s="16" t="s">
        <v>164</v>
      </c>
      <c r="F118" s="40">
        <v>2500</v>
      </c>
      <c r="G118" s="18">
        <v>4.2500000000000003E-2</v>
      </c>
      <c r="H118" s="19">
        <f t="shared" si="6"/>
        <v>2393.75</v>
      </c>
    </row>
    <row r="119" spans="1:9" x14ac:dyDescent="0.35">
      <c r="A119" s="41" t="s">
        <v>192</v>
      </c>
      <c r="B119" s="8" t="s">
        <v>193</v>
      </c>
      <c r="C119" s="8"/>
      <c r="D119" s="9" t="s">
        <v>115</v>
      </c>
      <c r="E119" s="8" t="s">
        <v>164</v>
      </c>
      <c r="F119" s="42">
        <v>7500</v>
      </c>
      <c r="G119" s="11">
        <v>4.2500000000000003E-2</v>
      </c>
      <c r="H119" s="12">
        <f t="shared" si="6"/>
        <v>7181.25</v>
      </c>
    </row>
    <row r="120" spans="1:9" x14ac:dyDescent="0.35">
      <c r="A120" s="34" t="s">
        <v>194</v>
      </c>
      <c r="B120" s="16" t="s">
        <v>195</v>
      </c>
      <c r="C120" s="16"/>
      <c r="D120" s="15" t="s">
        <v>115</v>
      </c>
      <c r="E120" s="16" t="s">
        <v>164</v>
      </c>
      <c r="F120" s="40">
        <v>5000</v>
      </c>
      <c r="G120" s="18">
        <v>4.2500000000000003E-2</v>
      </c>
      <c r="H120" s="19">
        <f t="shared" si="6"/>
        <v>4787.5</v>
      </c>
    </row>
    <row r="121" spans="1:9" x14ac:dyDescent="0.35">
      <c r="A121" s="8" t="s">
        <v>196</v>
      </c>
      <c r="B121" s="8" t="s">
        <v>197</v>
      </c>
      <c r="C121" s="8"/>
      <c r="D121" s="9" t="s">
        <v>115</v>
      </c>
      <c r="E121" s="8" t="s">
        <v>135</v>
      </c>
      <c r="F121" s="43">
        <v>5000</v>
      </c>
      <c r="G121" s="11">
        <v>4.2500000000000003E-2</v>
      </c>
      <c r="H121" s="12">
        <f>(F121*0.9575)</f>
        <v>4787.5</v>
      </c>
    </row>
    <row r="122" spans="1:9" x14ac:dyDescent="0.35">
      <c r="A122" s="34" t="s">
        <v>198</v>
      </c>
      <c r="B122" s="16" t="s">
        <v>199</v>
      </c>
      <c r="C122" s="16"/>
      <c r="D122" s="15" t="s">
        <v>115</v>
      </c>
      <c r="E122" s="16" t="s">
        <v>135</v>
      </c>
      <c r="F122" s="40">
        <v>35750</v>
      </c>
      <c r="G122" s="18">
        <v>4.2500000000000003E-2</v>
      </c>
      <c r="H122" s="19">
        <f t="shared" ref="H122:H176" si="7">(F122*0.9575)</f>
        <v>34230.625</v>
      </c>
    </row>
    <row r="123" spans="1:9" x14ac:dyDescent="0.35">
      <c r="A123" s="41" t="s">
        <v>200</v>
      </c>
      <c r="B123" s="8" t="s">
        <v>201</v>
      </c>
      <c r="C123" s="8"/>
      <c r="D123" s="9" t="s">
        <v>115</v>
      </c>
      <c r="E123" s="8" t="s">
        <v>135</v>
      </c>
      <c r="F123" s="42">
        <v>45750</v>
      </c>
      <c r="G123" s="11">
        <v>4.2500000000000003E-2</v>
      </c>
      <c r="H123" s="12">
        <f t="shared" si="7"/>
        <v>43805.625</v>
      </c>
    </row>
    <row r="124" spans="1:9" x14ac:dyDescent="0.35">
      <c r="A124" s="34" t="s">
        <v>202</v>
      </c>
      <c r="B124" s="16" t="s">
        <v>203</v>
      </c>
      <c r="C124" s="16"/>
      <c r="D124" s="15" t="s">
        <v>115</v>
      </c>
      <c r="E124" s="16" t="s">
        <v>135</v>
      </c>
      <c r="F124" s="40">
        <v>16250</v>
      </c>
      <c r="G124" s="18">
        <v>4.2500000000000003E-2</v>
      </c>
      <c r="H124" s="19">
        <f t="shared" si="7"/>
        <v>15559.375</v>
      </c>
    </row>
    <row r="125" spans="1:9" x14ac:dyDescent="0.35">
      <c r="A125" s="41" t="s">
        <v>204</v>
      </c>
      <c r="B125" s="8" t="s">
        <v>205</v>
      </c>
      <c r="C125" s="8"/>
      <c r="D125" s="9" t="s">
        <v>115</v>
      </c>
      <c r="E125" s="8" t="s">
        <v>135</v>
      </c>
      <c r="F125" s="42">
        <v>21250</v>
      </c>
      <c r="G125" s="11">
        <v>4.2500000000000003E-2</v>
      </c>
      <c r="H125" s="12">
        <f t="shared" si="7"/>
        <v>20346.875</v>
      </c>
    </row>
    <row r="126" spans="1:9" x14ac:dyDescent="0.35">
      <c r="A126" s="34" t="s">
        <v>206</v>
      </c>
      <c r="B126" s="16" t="s">
        <v>207</v>
      </c>
      <c r="C126" s="16"/>
      <c r="D126" s="15" t="s">
        <v>115</v>
      </c>
      <c r="E126" s="16" t="s">
        <v>135</v>
      </c>
      <c r="F126" s="40">
        <v>52000</v>
      </c>
      <c r="G126" s="18">
        <v>4.2500000000000003E-2</v>
      </c>
      <c r="H126" s="19">
        <f t="shared" si="7"/>
        <v>49790</v>
      </c>
      <c r="I126" s="1"/>
    </row>
    <row r="127" spans="1:9" x14ac:dyDescent="0.35">
      <c r="A127" s="41" t="s">
        <v>208</v>
      </c>
      <c r="B127" s="8" t="s">
        <v>209</v>
      </c>
      <c r="C127" s="8"/>
      <c r="D127" s="9" t="s">
        <v>115</v>
      </c>
      <c r="E127" s="8" t="s">
        <v>135</v>
      </c>
      <c r="F127" s="42">
        <v>67000</v>
      </c>
      <c r="G127" s="11">
        <v>4.2500000000000003E-2</v>
      </c>
      <c r="H127" s="12">
        <f t="shared" si="7"/>
        <v>64152.5</v>
      </c>
      <c r="I127" s="1"/>
    </row>
    <row r="128" spans="1:9" x14ac:dyDescent="0.35">
      <c r="A128" s="34" t="s">
        <v>210</v>
      </c>
      <c r="B128" s="16" t="s">
        <v>211</v>
      </c>
      <c r="C128" s="16"/>
      <c r="D128" s="15" t="s">
        <v>115</v>
      </c>
      <c r="E128" s="16" t="s">
        <v>135</v>
      </c>
      <c r="F128" s="40">
        <v>7500</v>
      </c>
      <c r="G128" s="18">
        <v>4.2500000000000003E-2</v>
      </c>
      <c r="H128" s="19">
        <f t="shared" si="7"/>
        <v>7181.25</v>
      </c>
    </row>
    <row r="129" spans="1:9" x14ac:dyDescent="0.35">
      <c r="A129" s="41" t="s">
        <v>212</v>
      </c>
      <c r="B129" s="8" t="s">
        <v>213</v>
      </c>
      <c r="C129" s="8"/>
      <c r="D129" s="9" t="s">
        <v>115</v>
      </c>
      <c r="E129" s="8" t="s">
        <v>164</v>
      </c>
      <c r="F129" s="42">
        <v>7500</v>
      </c>
      <c r="G129" s="11">
        <v>4.2500000000000003E-2</v>
      </c>
      <c r="H129" s="12">
        <f t="shared" si="7"/>
        <v>7181.25</v>
      </c>
    </row>
    <row r="130" spans="1:9" x14ac:dyDescent="0.35">
      <c r="A130" s="34" t="s">
        <v>214</v>
      </c>
      <c r="B130" s="16" t="s">
        <v>215</v>
      </c>
      <c r="C130" s="16"/>
      <c r="D130" s="15" t="s">
        <v>115</v>
      </c>
      <c r="E130" s="16" t="s">
        <v>164</v>
      </c>
      <c r="F130" s="40">
        <v>5000</v>
      </c>
      <c r="G130" s="18">
        <v>4.2500000000000003E-2</v>
      </c>
      <c r="H130" s="19">
        <f t="shared" si="7"/>
        <v>4787.5</v>
      </c>
    </row>
    <row r="131" spans="1:9" x14ac:dyDescent="0.35">
      <c r="A131" s="34" t="s">
        <v>216</v>
      </c>
      <c r="B131" s="16" t="s">
        <v>217</v>
      </c>
      <c r="C131" s="16"/>
      <c r="D131" s="15" t="s">
        <v>115</v>
      </c>
      <c r="E131" s="16" t="s">
        <v>135</v>
      </c>
      <c r="F131" s="21">
        <v>12000</v>
      </c>
      <c r="G131" s="18">
        <v>4.2500000000000003E-2</v>
      </c>
      <c r="H131" s="19">
        <f t="shared" si="7"/>
        <v>11490</v>
      </c>
      <c r="I131" s="1"/>
    </row>
    <row r="132" spans="1:9" x14ac:dyDescent="0.35">
      <c r="A132" s="26" t="s">
        <v>244</v>
      </c>
      <c r="B132" s="26" t="s">
        <v>245</v>
      </c>
      <c r="C132" s="26"/>
      <c r="D132" s="9" t="s">
        <v>115</v>
      </c>
      <c r="E132" s="26" t="s">
        <v>121</v>
      </c>
      <c r="F132" s="44">
        <v>6500</v>
      </c>
      <c r="G132" s="18">
        <v>4.2500000000000003E-2</v>
      </c>
      <c r="H132" s="19">
        <f t="shared" si="7"/>
        <v>6223.75</v>
      </c>
      <c r="I132" s="1"/>
    </row>
    <row r="133" spans="1:9" x14ac:dyDescent="0.35">
      <c r="A133" s="29" t="s">
        <v>246</v>
      </c>
      <c r="B133" s="29" t="s">
        <v>247</v>
      </c>
      <c r="C133" s="29"/>
      <c r="D133" s="28" t="s">
        <v>115</v>
      </c>
      <c r="E133" s="29" t="s">
        <v>121</v>
      </c>
      <c r="F133" s="45">
        <v>10000</v>
      </c>
      <c r="G133" s="18">
        <v>4.2500000000000003E-2</v>
      </c>
      <c r="H133" s="19">
        <f t="shared" si="7"/>
        <v>9575</v>
      </c>
      <c r="I133" s="1"/>
    </row>
    <row r="134" spans="1:9" x14ac:dyDescent="0.35">
      <c r="A134" s="26" t="s">
        <v>248</v>
      </c>
      <c r="B134" s="26" t="s">
        <v>249</v>
      </c>
      <c r="C134" s="26"/>
      <c r="D134" s="9" t="s">
        <v>115</v>
      </c>
      <c r="E134" s="26" t="s">
        <v>121</v>
      </c>
      <c r="F134" s="44">
        <v>12000</v>
      </c>
      <c r="G134" s="18">
        <v>4.2500000000000003E-2</v>
      </c>
      <c r="H134" s="19">
        <f t="shared" si="7"/>
        <v>11490</v>
      </c>
      <c r="I134" s="1"/>
    </row>
    <row r="135" spans="1:9" x14ac:dyDescent="0.35">
      <c r="A135" s="29" t="s">
        <v>250</v>
      </c>
      <c r="B135" s="29" t="s">
        <v>251</v>
      </c>
      <c r="C135" s="29"/>
      <c r="D135" s="28" t="s">
        <v>115</v>
      </c>
      <c r="E135" s="29" t="s">
        <v>121</v>
      </c>
      <c r="F135" s="45">
        <v>1250</v>
      </c>
      <c r="G135" s="18">
        <v>4.2500000000000003E-2</v>
      </c>
      <c r="H135" s="19">
        <f t="shared" si="7"/>
        <v>1196.875</v>
      </c>
      <c r="I135" s="1"/>
    </row>
    <row r="136" spans="1:9" x14ac:dyDescent="0.35">
      <c r="A136" s="26" t="s">
        <v>252</v>
      </c>
      <c r="B136" s="26" t="s">
        <v>253</v>
      </c>
      <c r="C136" s="26"/>
      <c r="D136" s="9" t="s">
        <v>115</v>
      </c>
      <c r="E136" s="26" t="s">
        <v>121</v>
      </c>
      <c r="F136" s="44">
        <v>1250</v>
      </c>
      <c r="G136" s="18">
        <v>4.2500000000000003E-2</v>
      </c>
      <c r="H136" s="19">
        <f t="shared" si="7"/>
        <v>1196.875</v>
      </c>
      <c r="I136" s="1"/>
    </row>
    <row r="137" spans="1:9" x14ac:dyDescent="0.35">
      <c r="A137" s="29" t="s">
        <v>254</v>
      </c>
      <c r="B137" s="29" t="s">
        <v>255</v>
      </c>
      <c r="C137" s="29"/>
      <c r="D137" s="28" t="s">
        <v>115</v>
      </c>
      <c r="E137" s="29" t="s">
        <v>121</v>
      </c>
      <c r="F137" s="45">
        <v>1250</v>
      </c>
      <c r="G137" s="18">
        <v>4.2500000000000003E-2</v>
      </c>
      <c r="H137" s="19">
        <f t="shared" si="7"/>
        <v>1196.875</v>
      </c>
      <c r="I137" s="1"/>
    </row>
    <row r="138" spans="1:9" x14ac:dyDescent="0.35">
      <c r="A138" s="26" t="s">
        <v>256</v>
      </c>
      <c r="B138" s="26" t="s">
        <v>257</v>
      </c>
      <c r="C138" s="26"/>
      <c r="D138" s="9" t="s">
        <v>115</v>
      </c>
      <c r="E138" s="26" t="s">
        <v>121</v>
      </c>
      <c r="F138" s="44">
        <v>2000</v>
      </c>
      <c r="G138" s="18">
        <v>4.2500000000000003E-2</v>
      </c>
      <c r="H138" s="19">
        <f t="shared" si="7"/>
        <v>1915</v>
      </c>
      <c r="I138" s="1"/>
    </row>
    <row r="139" spans="1:9" x14ac:dyDescent="0.35">
      <c r="A139" s="29" t="s">
        <v>258</v>
      </c>
      <c r="B139" s="29" t="s">
        <v>259</v>
      </c>
      <c r="C139" s="29"/>
      <c r="D139" s="28" t="s">
        <v>115</v>
      </c>
      <c r="E139" s="29" t="s">
        <v>121</v>
      </c>
      <c r="F139" s="45">
        <v>1250</v>
      </c>
      <c r="G139" s="18">
        <v>4.2500000000000003E-2</v>
      </c>
      <c r="H139" s="19">
        <f t="shared" si="7"/>
        <v>1196.875</v>
      </c>
      <c r="I139" s="1"/>
    </row>
    <row r="140" spans="1:9" x14ac:dyDescent="0.35">
      <c r="A140" s="26" t="s">
        <v>260</v>
      </c>
      <c r="B140" s="26" t="s">
        <v>261</v>
      </c>
      <c r="C140" s="26"/>
      <c r="D140" s="9" t="s">
        <v>115</v>
      </c>
      <c r="E140" s="26" t="s">
        <v>121</v>
      </c>
      <c r="F140" s="44">
        <v>1250</v>
      </c>
      <c r="G140" s="18">
        <v>4.2500000000000003E-2</v>
      </c>
      <c r="H140" s="19">
        <f t="shared" si="7"/>
        <v>1196.875</v>
      </c>
      <c r="I140" s="1"/>
    </row>
    <row r="141" spans="1:9" x14ac:dyDescent="0.35">
      <c r="A141" s="29" t="s">
        <v>262</v>
      </c>
      <c r="B141" s="29" t="s">
        <v>263</v>
      </c>
      <c r="C141" s="29"/>
      <c r="D141" s="28" t="s">
        <v>115</v>
      </c>
      <c r="E141" s="29" t="s">
        <v>121</v>
      </c>
      <c r="F141" s="45">
        <v>6500</v>
      </c>
      <c r="G141" s="18">
        <v>4.2500000000000003E-2</v>
      </c>
      <c r="H141" s="19">
        <f t="shared" si="7"/>
        <v>6223.75</v>
      </c>
      <c r="I141" s="1"/>
    </row>
    <row r="142" spans="1:9" x14ac:dyDescent="0.35">
      <c r="A142" s="26" t="s">
        <v>264</v>
      </c>
      <c r="B142" s="26" t="s">
        <v>265</v>
      </c>
      <c r="C142" s="26"/>
      <c r="D142" s="9" t="s">
        <v>115</v>
      </c>
      <c r="E142" s="26" t="s">
        <v>121</v>
      </c>
      <c r="F142" s="44">
        <v>12000</v>
      </c>
      <c r="G142" s="18">
        <v>4.2500000000000003E-2</v>
      </c>
      <c r="H142" s="19">
        <f t="shared" si="7"/>
        <v>11490</v>
      </c>
      <c r="I142" s="1"/>
    </row>
    <row r="143" spans="1:9" x14ac:dyDescent="0.35">
      <c r="A143" s="29" t="s">
        <v>266</v>
      </c>
      <c r="B143" s="29" t="s">
        <v>267</v>
      </c>
      <c r="C143" s="29"/>
      <c r="D143" s="28" t="s">
        <v>115</v>
      </c>
      <c r="E143" s="29" t="s">
        <v>121</v>
      </c>
      <c r="F143" s="45">
        <v>1250</v>
      </c>
      <c r="G143" s="18">
        <v>4.2500000000000003E-2</v>
      </c>
      <c r="H143" s="19">
        <f t="shared" si="7"/>
        <v>1196.875</v>
      </c>
      <c r="I143" s="1"/>
    </row>
    <row r="144" spans="1:9" x14ac:dyDescent="0.35">
      <c r="A144" s="26" t="s">
        <v>268</v>
      </c>
      <c r="B144" s="26" t="s">
        <v>269</v>
      </c>
      <c r="C144" s="26"/>
      <c r="D144" s="9" t="s">
        <v>115</v>
      </c>
      <c r="E144" s="26" t="s">
        <v>121</v>
      </c>
      <c r="F144" s="44">
        <v>1250</v>
      </c>
      <c r="G144" s="18">
        <v>4.2500000000000003E-2</v>
      </c>
      <c r="H144" s="19">
        <f t="shared" si="7"/>
        <v>1196.875</v>
      </c>
      <c r="I144" s="1"/>
    </row>
    <row r="145" spans="1:9" x14ac:dyDescent="0.35">
      <c r="A145" s="29" t="s">
        <v>270</v>
      </c>
      <c r="B145" s="29" t="s">
        <v>271</v>
      </c>
      <c r="C145" s="29"/>
      <c r="D145" s="28" t="s">
        <v>115</v>
      </c>
      <c r="E145" s="29" t="s">
        <v>121</v>
      </c>
      <c r="F145" s="45">
        <v>10000</v>
      </c>
      <c r="G145" s="18">
        <v>4.2500000000000003E-2</v>
      </c>
      <c r="H145" s="19">
        <f t="shared" si="7"/>
        <v>9575</v>
      </c>
      <c r="I145" s="1"/>
    </row>
    <row r="146" spans="1:9" x14ac:dyDescent="0.35">
      <c r="A146" s="26" t="s">
        <v>272</v>
      </c>
      <c r="B146" s="26" t="s">
        <v>273</v>
      </c>
      <c r="C146" s="26"/>
      <c r="D146" s="9" t="s">
        <v>115</v>
      </c>
      <c r="E146" s="26" t="s">
        <v>274</v>
      </c>
      <c r="F146" s="44">
        <v>4000</v>
      </c>
      <c r="G146" s="18">
        <v>4.2500000000000003E-2</v>
      </c>
      <c r="H146" s="19">
        <f t="shared" si="7"/>
        <v>3830</v>
      </c>
      <c r="I146" s="1"/>
    </row>
    <row r="147" spans="1:9" x14ac:dyDescent="0.35">
      <c r="A147" s="29" t="s">
        <v>275</v>
      </c>
      <c r="B147" s="29" t="s">
        <v>276</v>
      </c>
      <c r="C147" s="29"/>
      <c r="D147" s="28" t="s">
        <v>115</v>
      </c>
      <c r="E147" s="29" t="s">
        <v>121</v>
      </c>
      <c r="F147" s="45">
        <v>6500</v>
      </c>
      <c r="G147" s="18">
        <v>4.2500000000000003E-2</v>
      </c>
      <c r="H147" s="19">
        <f t="shared" si="7"/>
        <v>6223.75</v>
      </c>
      <c r="I147" s="1"/>
    </row>
    <row r="148" spans="1:9" x14ac:dyDescent="0.35">
      <c r="A148" s="26" t="s">
        <v>277</v>
      </c>
      <c r="B148" s="26" t="s">
        <v>278</v>
      </c>
      <c r="C148" s="26"/>
      <c r="D148" s="9" t="s">
        <v>115</v>
      </c>
      <c r="E148" s="26" t="s">
        <v>121</v>
      </c>
      <c r="F148" s="44">
        <v>6500</v>
      </c>
      <c r="G148" s="18">
        <v>4.2500000000000003E-2</v>
      </c>
      <c r="H148" s="19">
        <f t="shared" si="7"/>
        <v>6223.75</v>
      </c>
      <c r="I148" s="1"/>
    </row>
    <row r="149" spans="1:9" x14ac:dyDescent="0.35">
      <c r="A149" s="29" t="s">
        <v>279</v>
      </c>
      <c r="B149" s="29" t="s">
        <v>280</v>
      </c>
      <c r="C149" s="29"/>
      <c r="D149" s="28" t="s">
        <v>115</v>
      </c>
      <c r="E149" s="29" t="s">
        <v>121</v>
      </c>
      <c r="F149" s="45">
        <v>12500</v>
      </c>
      <c r="G149" s="18">
        <v>4.2500000000000003E-2</v>
      </c>
      <c r="H149" s="19">
        <f t="shared" si="7"/>
        <v>11968.75</v>
      </c>
      <c r="I149" s="1"/>
    </row>
    <row r="150" spans="1:9" x14ac:dyDescent="0.35">
      <c r="A150" s="26" t="s">
        <v>281</v>
      </c>
      <c r="B150" s="26" t="s">
        <v>282</v>
      </c>
      <c r="C150" s="26"/>
      <c r="D150" s="9" t="s">
        <v>115</v>
      </c>
      <c r="E150" s="26" t="s">
        <v>121</v>
      </c>
      <c r="F150" s="44">
        <v>12000</v>
      </c>
      <c r="G150" s="18">
        <v>4.2500000000000003E-2</v>
      </c>
      <c r="H150" s="19">
        <f t="shared" si="7"/>
        <v>11490</v>
      </c>
      <c r="I150" s="1"/>
    </row>
    <row r="151" spans="1:9" x14ac:dyDescent="0.35">
      <c r="A151" s="29" t="s">
        <v>283</v>
      </c>
      <c r="B151" s="29" t="s">
        <v>284</v>
      </c>
      <c r="C151" s="29"/>
      <c r="D151" s="28" t="s">
        <v>115</v>
      </c>
      <c r="E151" s="29" t="s">
        <v>121</v>
      </c>
      <c r="F151" s="45">
        <v>12500</v>
      </c>
      <c r="G151" s="18">
        <v>4.2500000000000003E-2</v>
      </c>
      <c r="H151" s="19">
        <f t="shared" si="7"/>
        <v>11968.75</v>
      </c>
      <c r="I151" s="1"/>
    </row>
    <row r="152" spans="1:9" x14ac:dyDescent="0.35">
      <c r="A152" s="26" t="s">
        <v>285</v>
      </c>
      <c r="B152" s="26" t="s">
        <v>286</v>
      </c>
      <c r="C152" s="26"/>
      <c r="D152" s="9" t="s">
        <v>115</v>
      </c>
      <c r="E152" s="26" t="s">
        <v>121</v>
      </c>
      <c r="F152" s="44">
        <v>6500</v>
      </c>
      <c r="G152" s="18">
        <v>4.2500000000000003E-2</v>
      </c>
      <c r="H152" s="19">
        <f t="shared" si="7"/>
        <v>6223.75</v>
      </c>
      <c r="I152" s="1"/>
    </row>
    <row r="153" spans="1:9" x14ac:dyDescent="0.35">
      <c r="A153" s="29" t="s">
        <v>287</v>
      </c>
      <c r="B153" s="29" t="s">
        <v>288</v>
      </c>
      <c r="C153" s="29"/>
      <c r="D153" s="28" t="s">
        <v>115</v>
      </c>
      <c r="E153" s="29" t="s">
        <v>121</v>
      </c>
      <c r="F153" s="45">
        <v>12000</v>
      </c>
      <c r="G153" s="18">
        <v>4.2500000000000003E-2</v>
      </c>
      <c r="H153" s="19">
        <f t="shared" si="7"/>
        <v>11490</v>
      </c>
      <c r="I153" s="1"/>
    </row>
    <row r="154" spans="1:9" x14ac:dyDescent="0.35">
      <c r="A154" s="26" t="s">
        <v>289</v>
      </c>
      <c r="B154" s="26" t="s">
        <v>290</v>
      </c>
      <c r="C154" s="26"/>
      <c r="D154" s="9" t="s">
        <v>115</v>
      </c>
      <c r="E154" s="26" t="s">
        <v>121</v>
      </c>
      <c r="F154" s="44">
        <v>10000</v>
      </c>
      <c r="G154" s="18">
        <v>4.2500000000000003E-2</v>
      </c>
      <c r="H154" s="19">
        <f t="shared" si="7"/>
        <v>9575</v>
      </c>
      <c r="I154" s="1"/>
    </row>
    <row r="155" spans="1:9" x14ac:dyDescent="0.35">
      <c r="A155" s="29" t="s">
        <v>291</v>
      </c>
      <c r="B155" s="29" t="s">
        <v>292</v>
      </c>
      <c r="C155" s="29"/>
      <c r="D155" s="28" t="s">
        <v>115</v>
      </c>
      <c r="E155" s="29" t="s">
        <v>121</v>
      </c>
      <c r="F155" s="45">
        <v>12500</v>
      </c>
      <c r="G155" s="18">
        <v>4.2500000000000003E-2</v>
      </c>
      <c r="H155" s="19">
        <f t="shared" si="7"/>
        <v>11968.75</v>
      </c>
      <c r="I155" s="1"/>
    </row>
    <row r="156" spans="1:9" x14ac:dyDescent="0.35">
      <c r="A156" s="26" t="s">
        <v>293</v>
      </c>
      <c r="B156" s="26" t="s">
        <v>294</v>
      </c>
      <c r="C156" s="26"/>
      <c r="D156" s="9" t="s">
        <v>115</v>
      </c>
      <c r="E156" s="26" t="s">
        <v>121</v>
      </c>
      <c r="F156" s="44">
        <v>12000</v>
      </c>
      <c r="G156" s="18">
        <v>4.2500000000000003E-2</v>
      </c>
      <c r="H156" s="19">
        <f t="shared" si="7"/>
        <v>11490</v>
      </c>
      <c r="I156" s="1"/>
    </row>
    <row r="157" spans="1:9" x14ac:dyDescent="0.35">
      <c r="A157" s="29" t="s">
        <v>295</v>
      </c>
      <c r="B157" s="29" t="s">
        <v>296</v>
      </c>
      <c r="C157" s="29"/>
      <c r="D157" s="28" t="s">
        <v>115</v>
      </c>
      <c r="E157" s="29" t="s">
        <v>121</v>
      </c>
      <c r="F157" s="45">
        <v>12500</v>
      </c>
      <c r="G157" s="18">
        <v>4.2500000000000003E-2</v>
      </c>
      <c r="H157" s="19">
        <f t="shared" si="7"/>
        <v>11968.75</v>
      </c>
      <c r="I157" s="1"/>
    </row>
    <row r="158" spans="1:9" x14ac:dyDescent="0.35">
      <c r="A158" s="26" t="s">
        <v>297</v>
      </c>
      <c r="B158" s="26" t="s">
        <v>298</v>
      </c>
      <c r="C158" s="26"/>
      <c r="D158" s="9" t="s">
        <v>115</v>
      </c>
      <c r="E158" s="26" t="s">
        <v>121</v>
      </c>
      <c r="F158" s="44">
        <v>1250</v>
      </c>
      <c r="G158" s="18">
        <v>4.2500000000000003E-2</v>
      </c>
      <c r="H158" s="19">
        <f t="shared" si="7"/>
        <v>1196.875</v>
      </c>
      <c r="I158" s="1"/>
    </row>
    <row r="159" spans="1:9" x14ac:dyDescent="0.35">
      <c r="A159" s="29" t="s">
        <v>299</v>
      </c>
      <c r="B159" s="29" t="s">
        <v>300</v>
      </c>
      <c r="C159" s="29"/>
      <c r="D159" s="28" t="s">
        <v>115</v>
      </c>
      <c r="E159" s="29" t="s">
        <v>121</v>
      </c>
      <c r="F159" s="45">
        <v>1250</v>
      </c>
      <c r="G159" s="18">
        <v>4.2500000000000003E-2</v>
      </c>
      <c r="H159" s="19">
        <f t="shared" si="7"/>
        <v>1196.875</v>
      </c>
      <c r="I159" s="1"/>
    </row>
    <row r="160" spans="1:9" x14ac:dyDescent="0.35">
      <c r="A160" s="26" t="s">
        <v>301</v>
      </c>
      <c r="B160" s="26" t="s">
        <v>302</v>
      </c>
      <c r="C160" s="26"/>
      <c r="D160" s="9" t="s">
        <v>115</v>
      </c>
      <c r="E160" s="26" t="s">
        <v>121</v>
      </c>
      <c r="F160" s="44">
        <v>1250</v>
      </c>
      <c r="G160" s="18">
        <v>4.2500000000000003E-2</v>
      </c>
      <c r="H160" s="19">
        <f t="shared" si="7"/>
        <v>1196.875</v>
      </c>
      <c r="I160" s="1"/>
    </row>
    <row r="161" spans="1:11" x14ac:dyDescent="0.35">
      <c r="A161" s="29" t="s">
        <v>303</v>
      </c>
      <c r="B161" s="29" t="s">
        <v>304</v>
      </c>
      <c r="C161" s="29"/>
      <c r="D161" s="28" t="s">
        <v>115</v>
      </c>
      <c r="E161" s="29" t="s">
        <v>121</v>
      </c>
      <c r="F161" s="45">
        <v>1250</v>
      </c>
      <c r="G161" s="18">
        <v>4.2500000000000003E-2</v>
      </c>
      <c r="H161" s="19">
        <f t="shared" si="7"/>
        <v>1196.875</v>
      </c>
      <c r="I161" s="1"/>
    </row>
    <row r="162" spans="1:11" x14ac:dyDescent="0.35">
      <c r="A162" s="26" t="s">
        <v>305</v>
      </c>
      <c r="B162" s="26" t="s">
        <v>306</v>
      </c>
      <c r="C162" s="26"/>
      <c r="D162" s="9" t="s">
        <v>115</v>
      </c>
      <c r="E162" s="26" t="s">
        <v>121</v>
      </c>
      <c r="F162" s="44">
        <v>15000</v>
      </c>
      <c r="G162" s="18">
        <v>4.2500000000000003E-2</v>
      </c>
      <c r="H162" s="19">
        <f t="shared" si="7"/>
        <v>14362.5</v>
      </c>
      <c r="I162" s="1"/>
      <c r="K162" s="1"/>
    </row>
    <row r="163" spans="1:11" x14ac:dyDescent="0.35">
      <c r="A163" s="29" t="s">
        <v>307</v>
      </c>
      <c r="B163" s="29" t="s">
        <v>308</v>
      </c>
      <c r="C163" s="29"/>
      <c r="D163" s="28" t="s">
        <v>115</v>
      </c>
      <c r="E163" s="29" t="s">
        <v>121</v>
      </c>
      <c r="F163" s="45">
        <v>15000</v>
      </c>
      <c r="G163" s="18">
        <v>4.2500000000000003E-2</v>
      </c>
      <c r="H163" s="19">
        <f t="shared" si="7"/>
        <v>14362.5</v>
      </c>
      <c r="I163" s="1"/>
    </row>
    <row r="164" spans="1:11" x14ac:dyDescent="0.35">
      <c r="A164" s="26" t="s">
        <v>309</v>
      </c>
      <c r="B164" s="26" t="s">
        <v>310</v>
      </c>
      <c r="C164" s="26"/>
      <c r="D164" s="9" t="s">
        <v>115</v>
      </c>
      <c r="E164" s="26" t="s">
        <v>121</v>
      </c>
      <c r="F164" s="44">
        <v>5000</v>
      </c>
      <c r="G164" s="18">
        <v>4.2500000000000003E-2</v>
      </c>
      <c r="H164" s="19">
        <f t="shared" si="7"/>
        <v>4787.5</v>
      </c>
      <c r="I164" s="1"/>
    </row>
    <row r="165" spans="1:11" x14ac:dyDescent="0.35">
      <c r="A165" s="29" t="s">
        <v>311</v>
      </c>
      <c r="B165" s="29" t="s">
        <v>312</v>
      </c>
      <c r="C165" s="29"/>
      <c r="D165" s="28" t="s">
        <v>115</v>
      </c>
      <c r="E165" s="29" t="s">
        <v>313</v>
      </c>
      <c r="F165" s="38">
        <v>2000</v>
      </c>
      <c r="G165" s="18">
        <v>4.2500000000000003E-2</v>
      </c>
      <c r="H165" s="19">
        <f t="shared" si="7"/>
        <v>1915</v>
      </c>
      <c r="I165" s="1"/>
    </row>
    <row r="166" spans="1:11" x14ac:dyDescent="0.35">
      <c r="A166" s="26" t="s">
        <v>314</v>
      </c>
      <c r="B166" s="26" t="s">
        <v>315</v>
      </c>
      <c r="C166" s="26"/>
      <c r="D166" s="9" t="s">
        <v>115</v>
      </c>
      <c r="E166" s="26" t="s">
        <v>148</v>
      </c>
      <c r="F166" s="39">
        <v>250</v>
      </c>
      <c r="G166" s="18">
        <v>4.2500000000000003E-2</v>
      </c>
      <c r="H166" s="19">
        <f t="shared" si="7"/>
        <v>239.375</v>
      </c>
      <c r="I166" s="1"/>
    </row>
    <row r="167" spans="1:11" x14ac:dyDescent="0.35">
      <c r="A167" s="25" t="s">
        <v>316</v>
      </c>
      <c r="B167" s="25" t="s">
        <v>317</v>
      </c>
      <c r="C167" s="25"/>
      <c r="D167" s="28" t="s">
        <v>115</v>
      </c>
      <c r="E167" s="25" t="s">
        <v>164</v>
      </c>
      <c r="F167" s="30">
        <v>3750</v>
      </c>
      <c r="G167" s="18">
        <v>4.2500000000000003E-2</v>
      </c>
      <c r="H167" s="19">
        <f t="shared" si="7"/>
        <v>3590.625</v>
      </c>
      <c r="I167" s="1"/>
    </row>
    <row r="168" spans="1:11" x14ac:dyDescent="0.35">
      <c r="A168" s="8" t="s">
        <v>318</v>
      </c>
      <c r="B168" s="8" t="s">
        <v>319</v>
      </c>
      <c r="C168" s="8"/>
      <c r="D168" s="9" t="s">
        <v>115</v>
      </c>
      <c r="E168" s="8" t="s">
        <v>164</v>
      </c>
      <c r="F168" s="27">
        <v>7500</v>
      </c>
      <c r="G168" s="18">
        <v>4.2500000000000003E-2</v>
      </c>
      <c r="H168" s="19">
        <f t="shared" si="7"/>
        <v>7181.25</v>
      </c>
      <c r="I168" s="1"/>
    </row>
    <row r="169" spans="1:11" x14ac:dyDescent="0.35">
      <c r="A169" s="25" t="s">
        <v>320</v>
      </c>
      <c r="B169" s="25" t="s">
        <v>321</v>
      </c>
      <c r="C169" s="25"/>
      <c r="D169" s="28" t="s">
        <v>115</v>
      </c>
      <c r="E169" s="25" t="s">
        <v>164</v>
      </c>
      <c r="F169" s="30">
        <v>2500</v>
      </c>
      <c r="G169" s="18">
        <v>4.2500000000000003E-2</v>
      </c>
      <c r="H169" s="19">
        <f t="shared" si="7"/>
        <v>2393.75</v>
      </c>
      <c r="I169" s="1"/>
    </row>
    <row r="170" spans="1:11" x14ac:dyDescent="0.35">
      <c r="A170" s="53" t="s">
        <v>377</v>
      </c>
      <c r="B170" s="50" t="s">
        <v>369</v>
      </c>
      <c r="C170" s="50"/>
      <c r="D170" s="28" t="s">
        <v>115</v>
      </c>
      <c r="E170" s="25" t="s">
        <v>164</v>
      </c>
      <c r="F170" s="30">
        <v>3000</v>
      </c>
      <c r="G170" s="18">
        <v>4.2500000000000003E-2</v>
      </c>
      <c r="H170" s="19">
        <f t="shared" si="7"/>
        <v>2872.5</v>
      </c>
    </row>
    <row r="171" spans="1:11" x14ac:dyDescent="0.35">
      <c r="A171" s="53" t="s">
        <v>378</v>
      </c>
      <c r="B171" s="50" t="s">
        <v>370</v>
      </c>
      <c r="C171" s="50"/>
      <c r="D171" s="28" t="s">
        <v>115</v>
      </c>
      <c r="E171" s="25" t="s">
        <v>164</v>
      </c>
      <c r="F171" s="30">
        <v>7250</v>
      </c>
      <c r="G171" s="18">
        <v>4.2500000000000003E-2</v>
      </c>
      <c r="H171" s="19">
        <f t="shared" si="7"/>
        <v>6941.875</v>
      </c>
    </row>
    <row r="172" spans="1:11" x14ac:dyDescent="0.35">
      <c r="A172" s="53" t="s">
        <v>379</v>
      </c>
      <c r="B172" s="50" t="s">
        <v>371</v>
      </c>
      <c r="C172" s="50"/>
      <c r="D172" s="28" t="s">
        <v>115</v>
      </c>
      <c r="E172" s="25" t="s">
        <v>164</v>
      </c>
      <c r="F172" s="30">
        <v>24750</v>
      </c>
      <c r="G172" s="18">
        <v>4.2500000000000003E-2</v>
      </c>
      <c r="H172" s="19">
        <f t="shared" si="7"/>
        <v>23698.125</v>
      </c>
    </row>
    <row r="173" spans="1:11" x14ac:dyDescent="0.35">
      <c r="A173" s="53" t="s">
        <v>380</v>
      </c>
      <c r="B173" s="50" t="s">
        <v>372</v>
      </c>
      <c r="C173" s="50"/>
      <c r="D173" s="28" t="s">
        <v>115</v>
      </c>
      <c r="E173" s="25" t="s">
        <v>164</v>
      </c>
      <c r="F173" s="30">
        <v>45750</v>
      </c>
      <c r="G173" s="18">
        <v>4.2500000000000003E-2</v>
      </c>
      <c r="H173" s="19">
        <f t="shared" si="7"/>
        <v>43805.625</v>
      </c>
    </row>
    <row r="174" spans="1:11" x14ac:dyDescent="0.35">
      <c r="A174" s="53" t="s">
        <v>381</v>
      </c>
      <c r="B174" s="50" t="s">
        <v>373</v>
      </c>
      <c r="C174" s="50"/>
      <c r="D174" s="28" t="s">
        <v>115</v>
      </c>
      <c r="E174" s="25" t="s">
        <v>164</v>
      </c>
      <c r="F174" s="30">
        <v>74937.5</v>
      </c>
      <c r="G174" s="18">
        <v>4.2500000000000003E-2</v>
      </c>
      <c r="H174" s="19">
        <f t="shared" si="7"/>
        <v>71752.65625</v>
      </c>
    </row>
    <row r="175" spans="1:11" x14ac:dyDescent="0.35">
      <c r="A175" s="53" t="s">
        <v>377</v>
      </c>
      <c r="B175" s="50" t="s">
        <v>374</v>
      </c>
      <c r="C175" s="50"/>
      <c r="D175" s="28" t="s">
        <v>115</v>
      </c>
      <c r="E175" s="25" t="s">
        <v>164</v>
      </c>
      <c r="F175" s="30">
        <v>3000</v>
      </c>
      <c r="G175" s="18">
        <v>4.2500000000000003E-2</v>
      </c>
      <c r="H175" s="19">
        <f t="shared" si="7"/>
        <v>2872.5</v>
      </c>
    </row>
    <row r="176" spans="1:11" x14ac:dyDescent="0.35">
      <c r="A176" s="53" t="s">
        <v>378</v>
      </c>
      <c r="B176" s="50" t="s">
        <v>375</v>
      </c>
      <c r="C176" s="50"/>
      <c r="D176" s="28" t="s">
        <v>115</v>
      </c>
      <c r="E176" s="25" t="s">
        <v>164</v>
      </c>
      <c r="F176" s="30">
        <v>7250</v>
      </c>
      <c r="G176" s="18">
        <v>4.2500000000000003E-2</v>
      </c>
      <c r="H176" s="19">
        <f t="shared" si="7"/>
        <v>6941.875</v>
      </c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inContact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Hurley</dc:creator>
  <cp:lastModifiedBy>Pat Hurley</cp:lastModifiedBy>
  <dcterms:created xsi:type="dcterms:W3CDTF">2017-05-05T19:35:56Z</dcterms:created>
  <dcterms:modified xsi:type="dcterms:W3CDTF">2020-02-21T21:27:01Z</dcterms:modified>
</cp:coreProperties>
</file>